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_a\Documentos\modelovmexico\Bases de datos\Bases de datos\"/>
    </mc:Choice>
  </mc:AlternateContent>
  <bookViews>
    <workbookView xWindow="-120" yWindow="-120" windowWidth="20730" windowHeight="11160" tabRatio="647"/>
  </bookViews>
  <sheets>
    <sheet name="Grup. Fam. mg-L (1999)" sheetId="1" r:id="rId1"/>
    <sheet name="Grup. Fam. meq-L (1999)" sheetId="2" r:id="rId2"/>
  </sheets>
  <definedNames>
    <definedName name="_xlnm._FilterDatabase" localSheetId="1" hidden="1">'Grup. Fam. meq-L (1999)'!$A$1:$BP$163</definedName>
    <definedName name="_xlnm._FilterDatabase" localSheetId="0" hidden="1">'Grup. Fam. mg-L (1999)'!$A$1:$BF$161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60" i="1" l="1"/>
  <c r="AK137" i="1"/>
  <c r="AK115" i="1"/>
  <c r="AK118" i="1"/>
  <c r="AK102" i="1"/>
  <c r="AK49" i="1"/>
  <c r="AK45" i="1"/>
  <c r="AK51" i="1"/>
  <c r="AK52" i="1"/>
  <c r="AK39" i="1"/>
  <c r="AK46" i="1"/>
  <c r="AK22" i="1"/>
  <c r="AK23" i="1"/>
  <c r="BL30" i="2" l="1"/>
  <c r="H138" i="2"/>
  <c r="H113" i="2"/>
  <c r="H136" i="1"/>
  <c r="H111" i="1"/>
  <c r="BL163" i="2" l="1"/>
  <c r="BK163" i="2"/>
  <c r="BL162" i="2"/>
  <c r="BK162" i="2"/>
  <c r="BL161" i="2"/>
  <c r="BK161" i="2"/>
  <c r="BL130" i="2"/>
  <c r="BK130" i="2"/>
  <c r="BL126" i="2"/>
  <c r="BK126" i="2"/>
  <c r="BL128" i="2"/>
  <c r="BK128" i="2"/>
  <c r="BL129" i="2"/>
  <c r="BK129" i="2"/>
  <c r="BL160" i="2"/>
  <c r="BK160" i="2"/>
  <c r="BL159" i="2"/>
  <c r="BK159" i="2"/>
  <c r="BL158" i="2"/>
  <c r="BK158" i="2"/>
  <c r="BL157" i="2"/>
  <c r="BK157" i="2"/>
  <c r="BL156" i="2"/>
  <c r="BK156" i="2"/>
  <c r="BL131" i="2"/>
  <c r="BK131" i="2"/>
  <c r="BL147" i="2"/>
  <c r="BK147" i="2"/>
  <c r="BL136" i="2"/>
  <c r="BK136" i="2"/>
  <c r="BL135" i="2"/>
  <c r="BK135" i="2"/>
  <c r="BL155" i="2"/>
  <c r="BK155" i="2"/>
  <c r="BL137" i="2"/>
  <c r="BK137" i="2"/>
  <c r="BL154" i="2"/>
  <c r="BK154" i="2"/>
  <c r="BL149" i="2"/>
  <c r="BK149" i="2"/>
  <c r="BL148" i="2"/>
  <c r="BK148" i="2"/>
  <c r="BL133" i="2"/>
  <c r="BK133" i="2"/>
  <c r="BL134" i="2"/>
  <c r="BK134" i="2"/>
  <c r="BL132" i="2"/>
  <c r="BK132" i="2"/>
  <c r="BL144" i="2"/>
  <c r="BK144" i="2"/>
  <c r="BL139" i="2"/>
  <c r="BK139" i="2"/>
  <c r="BL140" i="2"/>
  <c r="BK140" i="2"/>
  <c r="BL138" i="2"/>
  <c r="BK138" i="2"/>
  <c r="BL150" i="2"/>
  <c r="BK150" i="2"/>
  <c r="BL151" i="2"/>
  <c r="BK151" i="2"/>
  <c r="BL152" i="2"/>
  <c r="BK152" i="2"/>
  <c r="BL153" i="2"/>
  <c r="BK153" i="2"/>
  <c r="BL127" i="2"/>
  <c r="BK127" i="2"/>
  <c r="BL145" i="2"/>
  <c r="BK145" i="2"/>
  <c r="BL146" i="2"/>
  <c r="BK146" i="2"/>
  <c r="BL142" i="2"/>
  <c r="BK142" i="2"/>
  <c r="BL143" i="2"/>
  <c r="BK143" i="2"/>
  <c r="BL141" i="2"/>
  <c r="BK141" i="2"/>
  <c r="BL124" i="2"/>
  <c r="BK124" i="2"/>
  <c r="BL125" i="2"/>
  <c r="BK125" i="2"/>
  <c r="BL122" i="2"/>
  <c r="BK122" i="2"/>
  <c r="BL123" i="2"/>
  <c r="BK123" i="2"/>
  <c r="BL117" i="2"/>
  <c r="BK117" i="2"/>
  <c r="BL112" i="2"/>
  <c r="BK112" i="2"/>
  <c r="BL120" i="2"/>
  <c r="BK120" i="2"/>
  <c r="BL100" i="2"/>
  <c r="BK100" i="2"/>
  <c r="BL102" i="2"/>
  <c r="BK102" i="2"/>
  <c r="BL103" i="2"/>
  <c r="BK103" i="2"/>
  <c r="BL107" i="2"/>
  <c r="BK107" i="2"/>
  <c r="BL108" i="2"/>
  <c r="BK108" i="2"/>
  <c r="BL111" i="2"/>
  <c r="BK111" i="2"/>
  <c r="BL115" i="2"/>
  <c r="BK115" i="2"/>
  <c r="BL116" i="2"/>
  <c r="BK116" i="2"/>
  <c r="BL118" i="2"/>
  <c r="BK118" i="2"/>
  <c r="BL119" i="2"/>
  <c r="BK119" i="2"/>
  <c r="BL121" i="2"/>
  <c r="BK121" i="2"/>
  <c r="BL104" i="2"/>
  <c r="BK104" i="2"/>
  <c r="BL105" i="2"/>
  <c r="BK105" i="2"/>
  <c r="BL109" i="2"/>
  <c r="BK109" i="2"/>
  <c r="BL110" i="2"/>
  <c r="BK110" i="2"/>
  <c r="BL106" i="2"/>
  <c r="BK106" i="2"/>
  <c r="BL113" i="2"/>
  <c r="BK113" i="2"/>
  <c r="BL114" i="2"/>
  <c r="BK114" i="2"/>
  <c r="BL98" i="2"/>
  <c r="BK98" i="2"/>
  <c r="BL99" i="2"/>
  <c r="BK99" i="2"/>
  <c r="BL101" i="2"/>
  <c r="BK101" i="2"/>
  <c r="BL82" i="2"/>
  <c r="BK82" i="2"/>
  <c r="BL86" i="2"/>
  <c r="BK86" i="2"/>
  <c r="BL87" i="2"/>
  <c r="BK87" i="2"/>
  <c r="BL96" i="2"/>
  <c r="BK96" i="2"/>
  <c r="BL80" i="2"/>
  <c r="BK80" i="2"/>
  <c r="BL42" i="2"/>
  <c r="BK42" i="2"/>
  <c r="BL79" i="2"/>
  <c r="BK79" i="2"/>
  <c r="BL51" i="2"/>
  <c r="BK51" i="2"/>
  <c r="BL43" i="2"/>
  <c r="BK43" i="2"/>
  <c r="BL61" i="2"/>
  <c r="BK61" i="2"/>
  <c r="BL60" i="2"/>
  <c r="BK60" i="2"/>
  <c r="BL35" i="2"/>
  <c r="BK35" i="2"/>
  <c r="BL37" i="2"/>
  <c r="BK37" i="2"/>
  <c r="BL69" i="2"/>
  <c r="BK69" i="2"/>
  <c r="BL71" i="2"/>
  <c r="BK71" i="2"/>
  <c r="BL33" i="2"/>
  <c r="BK33" i="2"/>
  <c r="BL44" i="2"/>
  <c r="BK44" i="2"/>
  <c r="BL52" i="2"/>
  <c r="BK52" i="2"/>
  <c r="BL93" i="2"/>
  <c r="BK93" i="2"/>
  <c r="BL95" i="2"/>
  <c r="BK95" i="2"/>
  <c r="BL46" i="2"/>
  <c r="BK46" i="2"/>
  <c r="BL77" i="2"/>
  <c r="BK77" i="2"/>
  <c r="BL94" i="2"/>
  <c r="BK94" i="2"/>
  <c r="BL97" i="2"/>
  <c r="BK97" i="2"/>
  <c r="BL74" i="2"/>
  <c r="BK74" i="2"/>
  <c r="BL75" i="2"/>
  <c r="BK75" i="2"/>
  <c r="BL49" i="2"/>
  <c r="BK49" i="2"/>
  <c r="BL56" i="2"/>
  <c r="BK56" i="2"/>
  <c r="BL70" i="2"/>
  <c r="BK70" i="2"/>
  <c r="BL78" i="2"/>
  <c r="BK78" i="2"/>
  <c r="BL88" i="2"/>
  <c r="BK88" i="2"/>
  <c r="BL89" i="2"/>
  <c r="BK89" i="2"/>
  <c r="BL90" i="2"/>
  <c r="BK90" i="2"/>
  <c r="BL45" i="2"/>
  <c r="BK45" i="2"/>
  <c r="BL91" i="2"/>
  <c r="BK91" i="2"/>
  <c r="BL92" i="2"/>
  <c r="BK92" i="2"/>
  <c r="BL59" i="2"/>
  <c r="BK59" i="2"/>
  <c r="BL65" i="2"/>
  <c r="BK65" i="2"/>
  <c r="BL66" i="2"/>
  <c r="BK66" i="2"/>
  <c r="BL67" i="2"/>
  <c r="BK67" i="2"/>
  <c r="BL50" i="2"/>
  <c r="BK50" i="2"/>
  <c r="BL39" i="2"/>
  <c r="BK39" i="2"/>
  <c r="BL40" i="2"/>
  <c r="BK40" i="2"/>
  <c r="BL34" i="2"/>
  <c r="BK34" i="2"/>
  <c r="BL47" i="2"/>
  <c r="BK47" i="2"/>
  <c r="BL53" i="2"/>
  <c r="BK53" i="2"/>
  <c r="BL32" i="2"/>
  <c r="BK32" i="2"/>
  <c r="BL31" i="2"/>
  <c r="BK31" i="2"/>
  <c r="BL54" i="2"/>
  <c r="BK54" i="2"/>
  <c r="BL63" i="2"/>
  <c r="BK63" i="2"/>
  <c r="BL68" i="2"/>
  <c r="BK68" i="2"/>
  <c r="BL36" i="2"/>
  <c r="BK36" i="2"/>
  <c r="BL38" i="2"/>
  <c r="BK38" i="2"/>
  <c r="BL72" i="2"/>
  <c r="BK72" i="2"/>
  <c r="BL41" i="2"/>
  <c r="BK41" i="2"/>
  <c r="BL57" i="2"/>
  <c r="BK57" i="2"/>
  <c r="BL58" i="2"/>
  <c r="BK58" i="2"/>
  <c r="BL62" i="2"/>
  <c r="BK62" i="2"/>
  <c r="BL48" i="2"/>
  <c r="BK48" i="2"/>
  <c r="BL64" i="2"/>
  <c r="BK64" i="2"/>
  <c r="BL73" i="2"/>
  <c r="BK73" i="2"/>
  <c r="BL76" i="2"/>
  <c r="BK76" i="2"/>
  <c r="BL81" i="2"/>
  <c r="BK81" i="2"/>
  <c r="BL84" i="2"/>
  <c r="BK84" i="2"/>
  <c r="BL83" i="2"/>
  <c r="BK83" i="2"/>
  <c r="BL85" i="2"/>
  <c r="BK85" i="2"/>
  <c r="BL55" i="2"/>
  <c r="BK55" i="2"/>
  <c r="BL22" i="2"/>
  <c r="BK22" i="2"/>
  <c r="BL23" i="2"/>
  <c r="BK23" i="2"/>
  <c r="BL24" i="2"/>
  <c r="BK24" i="2"/>
  <c r="BL25" i="2"/>
  <c r="BK25" i="2"/>
  <c r="BL26" i="2"/>
  <c r="BK26" i="2"/>
  <c r="BL28" i="2"/>
  <c r="BK28" i="2"/>
  <c r="BL21" i="2"/>
  <c r="BK21" i="2"/>
  <c r="BL10" i="2"/>
  <c r="BK10" i="2"/>
  <c r="BL11" i="2"/>
  <c r="BK11" i="2"/>
  <c r="BL13" i="2"/>
  <c r="BK13" i="2"/>
  <c r="BL14" i="2"/>
  <c r="BK14" i="2"/>
  <c r="BL6" i="2"/>
  <c r="BK6" i="2"/>
  <c r="BL7" i="2"/>
  <c r="BK7" i="2"/>
  <c r="BL15" i="2"/>
  <c r="BK15" i="2"/>
  <c r="BL16" i="2"/>
  <c r="BK16" i="2"/>
  <c r="BL17" i="2"/>
  <c r="BK17" i="2"/>
  <c r="BL18" i="2"/>
  <c r="BK18" i="2"/>
  <c r="BL19" i="2"/>
  <c r="BK19" i="2"/>
  <c r="BL27" i="2"/>
  <c r="BK27" i="2"/>
  <c r="BL4" i="2"/>
  <c r="BK4" i="2"/>
  <c r="BL8" i="2"/>
  <c r="BK8" i="2"/>
  <c r="BL12" i="2"/>
  <c r="BK12" i="2"/>
  <c r="BL20" i="2"/>
  <c r="BK20" i="2"/>
  <c r="BL29" i="2"/>
  <c r="BK29" i="2"/>
  <c r="BK30" i="2"/>
  <c r="BM30" i="2" s="1"/>
  <c r="BL9" i="2"/>
  <c r="BK9" i="2"/>
  <c r="BL5" i="2"/>
  <c r="BK5" i="2"/>
  <c r="BM29" i="2" l="1"/>
  <c r="BM20" i="2"/>
  <c r="BM12" i="2"/>
  <c r="BM8" i="2"/>
  <c r="BM4" i="2"/>
  <c r="BM27" i="2"/>
  <c r="BM19" i="2"/>
  <c r="BM18" i="2"/>
  <c r="BM17" i="2"/>
  <c r="BM16" i="2"/>
  <c r="BM15" i="2"/>
  <c r="BM7" i="2"/>
  <c r="BM6" i="2"/>
  <c r="BM14" i="2"/>
  <c r="BM13" i="2"/>
  <c r="BM11" i="2"/>
  <c r="BM10" i="2"/>
  <c r="BM21" i="2"/>
  <c r="BM28" i="2"/>
  <c r="BM26" i="2"/>
  <c r="BM25" i="2"/>
  <c r="BM24" i="2"/>
  <c r="BM23" i="2"/>
  <c r="BM22" i="2"/>
  <c r="BM55" i="2"/>
  <c r="BM85" i="2"/>
  <c r="BM83" i="2"/>
  <c r="BM81" i="2"/>
  <c r="BM76" i="2"/>
  <c r="BM73" i="2"/>
  <c r="BM48" i="2"/>
  <c r="BM62" i="2"/>
  <c r="BM58" i="2"/>
  <c r="BM41" i="2"/>
  <c r="BM72" i="2"/>
  <c r="BM38" i="2"/>
  <c r="BM68" i="2"/>
  <c r="BM63" i="2"/>
  <c r="BM54" i="2"/>
  <c r="BM32" i="2"/>
  <c r="BM53" i="2"/>
  <c r="BM47" i="2"/>
  <c r="BM40" i="2"/>
  <c r="BM39" i="2"/>
  <c r="BM50" i="2"/>
  <c r="BM66" i="2"/>
  <c r="BM65" i="2"/>
  <c r="BM59" i="2"/>
  <c r="BM91" i="2"/>
  <c r="BM45" i="2"/>
  <c r="BM90" i="2"/>
  <c r="BM88" i="2"/>
  <c r="BM70" i="2"/>
  <c r="BM49" i="2"/>
  <c r="BM75" i="2"/>
  <c r="BM74" i="2"/>
  <c r="BM97" i="2"/>
  <c r="BM94" i="2"/>
  <c r="BM46" i="2"/>
  <c r="BM95" i="2"/>
  <c r="BM52" i="2"/>
  <c r="BM44" i="2"/>
  <c r="BM33" i="2"/>
  <c r="BM69" i="2"/>
  <c r="BM37" i="2"/>
  <c r="BM60" i="2"/>
  <c r="BM61" i="2"/>
  <c r="BM43" i="2"/>
  <c r="BM51" i="2"/>
  <c r="BM79" i="2"/>
  <c r="BM42" i="2"/>
  <c r="BM80" i="2"/>
  <c r="BM96" i="2"/>
  <c r="BM87" i="2"/>
  <c r="BM82" i="2"/>
  <c r="BM99" i="2"/>
  <c r="BM98" i="2"/>
  <c r="BM114" i="2"/>
  <c r="BM106" i="2"/>
  <c r="BM110" i="2"/>
  <c r="BM109" i="2"/>
  <c r="BM105" i="2"/>
  <c r="BM104" i="2"/>
  <c r="BM121" i="2"/>
  <c r="BM119" i="2"/>
  <c r="BM118" i="2"/>
  <c r="BM116" i="2"/>
  <c r="BM111" i="2"/>
  <c r="BM108" i="2"/>
  <c r="BM103" i="2"/>
  <c r="BM102" i="2"/>
  <c r="BM100" i="2"/>
  <c r="BM120" i="2"/>
  <c r="BM123" i="2"/>
  <c r="BM122" i="2"/>
  <c r="BM125" i="2"/>
  <c r="BM141" i="2"/>
  <c r="BM143" i="2"/>
  <c r="BM146" i="2"/>
  <c r="BM145" i="2"/>
  <c r="BM127" i="2"/>
  <c r="BM152" i="2"/>
  <c r="BM151" i="2"/>
  <c r="BM150" i="2"/>
  <c r="BM140" i="2"/>
  <c r="BM139" i="2"/>
  <c r="BM144" i="2"/>
  <c r="BM134" i="2"/>
  <c r="BM133" i="2"/>
  <c r="BM148" i="2"/>
  <c r="BM154" i="2"/>
  <c r="BM137" i="2"/>
  <c r="BM135" i="2"/>
  <c r="BM136" i="2"/>
  <c r="BM147" i="2"/>
  <c r="BM156" i="2"/>
  <c r="BM157" i="2"/>
  <c r="BM158" i="2"/>
  <c r="BM160" i="2"/>
  <c r="BM129" i="2"/>
  <c r="BM128" i="2"/>
  <c r="BM130" i="2"/>
  <c r="BM161" i="2"/>
  <c r="BM162" i="2"/>
  <c r="BM163" i="2"/>
  <c r="BM5" i="2"/>
  <c r="BM9" i="2"/>
  <c r="BM84" i="2"/>
  <c r="BM64" i="2"/>
  <c r="BM57" i="2"/>
  <c r="BM36" i="2"/>
  <c r="BM31" i="2"/>
  <c r="BM34" i="2"/>
  <c r="BM67" i="2"/>
  <c r="BM92" i="2"/>
  <c r="BM89" i="2"/>
  <c r="BM78" i="2"/>
  <c r="BM56" i="2"/>
  <c r="BM77" i="2"/>
  <c r="BM93" i="2"/>
  <c r="BM71" i="2"/>
  <c r="BM35" i="2"/>
  <c r="BM86" i="2"/>
  <c r="BM101" i="2"/>
  <c r="BM113" i="2"/>
  <c r="BM115" i="2"/>
  <c r="BM107" i="2"/>
  <c r="BM112" i="2"/>
  <c r="BM117" i="2"/>
  <c r="BM124" i="2"/>
  <c r="BM142" i="2"/>
  <c r="BM153" i="2"/>
  <c r="BM138" i="2"/>
  <c r="BM132" i="2"/>
  <c r="BM149" i="2"/>
  <c r="BM155" i="2"/>
  <c r="BM131" i="2"/>
  <c r="BM159" i="2"/>
  <c r="BM126" i="2"/>
</calcChain>
</file>

<file path=xl/sharedStrings.xml><?xml version="1.0" encoding="utf-8"?>
<sst xmlns="http://schemas.openxmlformats.org/spreadsheetml/2006/main" count="2011" uniqueCount="285">
  <si>
    <t>ALCALDÍA</t>
  </si>
  <si>
    <t>POZO</t>
  </si>
  <si>
    <t>COORNDENADAS</t>
  </si>
  <si>
    <t>NITROGENO</t>
  </si>
  <si>
    <t>TURB</t>
  </si>
  <si>
    <t>D-CAL</t>
  </si>
  <si>
    <t>D-MAG</t>
  </si>
  <si>
    <t>NO3</t>
  </si>
  <si>
    <t>N-NITRA</t>
  </si>
  <si>
    <t>N-NITRI</t>
  </si>
  <si>
    <t>S.T.</t>
  </si>
  <si>
    <t>S.T.V.</t>
  </si>
  <si>
    <t>S.T.F</t>
  </si>
  <si>
    <t>S.S.T</t>
  </si>
  <si>
    <t>S.S.V</t>
  </si>
  <si>
    <t>S.S.F</t>
  </si>
  <si>
    <t>S.D.V</t>
  </si>
  <si>
    <t>S.D.F.</t>
  </si>
  <si>
    <t>D.Q.O</t>
  </si>
  <si>
    <t>S.A.A.M</t>
  </si>
  <si>
    <t>Al</t>
  </si>
  <si>
    <t>Ba</t>
  </si>
  <si>
    <t>Si</t>
  </si>
  <si>
    <t>B</t>
  </si>
  <si>
    <t>Cloro libre</t>
  </si>
  <si>
    <t>Cloro total</t>
  </si>
  <si>
    <t>Sub familia</t>
  </si>
  <si>
    <t>Familia</t>
  </si>
  <si>
    <t>Grupo</t>
  </si>
  <si>
    <t>COLOR</t>
  </si>
  <si>
    <t>COND.</t>
  </si>
  <si>
    <t>PH</t>
  </si>
  <si>
    <t>S.D.T.</t>
  </si>
  <si>
    <t>Cl</t>
  </si>
  <si>
    <t>D.TOT.</t>
  </si>
  <si>
    <t>F</t>
  </si>
  <si>
    <t>AMON.</t>
  </si>
  <si>
    <t>PROT.</t>
  </si>
  <si>
    <t>OCMA</t>
  </si>
  <si>
    <t>SULF.</t>
  </si>
  <si>
    <t>As</t>
  </si>
  <si>
    <t>Ca</t>
  </si>
  <si>
    <t xml:space="preserve">Cr </t>
  </si>
  <si>
    <t>Fe</t>
  </si>
  <si>
    <t>Mn</t>
  </si>
  <si>
    <t>Hg</t>
  </si>
  <si>
    <t>Pb</t>
  </si>
  <si>
    <t>K</t>
  </si>
  <si>
    <t>Se</t>
  </si>
  <si>
    <t>Na</t>
  </si>
  <si>
    <t>Mg</t>
  </si>
  <si>
    <t>C. EST.</t>
  </si>
  <si>
    <t>COL.T.</t>
  </si>
  <si>
    <t>COL.F.</t>
  </si>
  <si>
    <t>UTN</t>
  </si>
  <si>
    <t>X</t>
  </si>
  <si>
    <t>Y</t>
  </si>
  <si>
    <t>***20</t>
  </si>
  <si>
    <t>**6.5-8.5</t>
  </si>
  <si>
    <t>***1000</t>
  </si>
  <si>
    <t>***0.5</t>
  </si>
  <si>
    <t>*0.1</t>
  </si>
  <si>
    <t>*3</t>
  </si>
  <si>
    <t>***5</t>
  </si>
  <si>
    <t>***0</t>
  </si>
  <si>
    <t>Álvaro Obregón</t>
  </si>
  <si>
    <t>Tetelpan</t>
  </si>
  <si>
    <t>&lt;0.056</t>
  </si>
  <si>
    <t>&lt;0.0690</t>
  </si>
  <si>
    <t>Bicarbonatada-Magnésica cálcica</t>
  </si>
  <si>
    <t>Bicarbonatada-Magnésica</t>
  </si>
  <si>
    <t>I</t>
  </si>
  <si>
    <t>Jardin de San Jacinto</t>
  </si>
  <si>
    <t>Bicarbonatada-Magnésica sódica</t>
  </si>
  <si>
    <t>Azcapotzalco</t>
  </si>
  <si>
    <t>Villa Azcapotzalco</t>
  </si>
  <si>
    <t>&lt;0.069</t>
  </si>
  <si>
    <t>Tezozomoc parque</t>
  </si>
  <si>
    <t>Rosario 2</t>
  </si>
  <si>
    <t>Benito Juárez</t>
  </si>
  <si>
    <t>Nápoles</t>
  </si>
  <si>
    <t>Milpa Alta</t>
  </si>
  <si>
    <t>Tecomitl 12</t>
  </si>
  <si>
    <t>R-26</t>
  </si>
  <si>
    <t>R-25</t>
  </si>
  <si>
    <t>R-24</t>
  </si>
  <si>
    <t>R-21</t>
  </si>
  <si>
    <t>R-19</t>
  </si>
  <si>
    <t>Tlálpan</t>
  </si>
  <si>
    <t>Coapa ISSSTE 2</t>
  </si>
  <si>
    <t>Coapa ISSSTE 1</t>
  </si>
  <si>
    <t>R Acoxpa 32 (PS 32)</t>
  </si>
  <si>
    <t>Xochimilco</t>
  </si>
  <si>
    <t>Noria 2</t>
  </si>
  <si>
    <t>Nativitas 3</t>
  </si>
  <si>
    <t>San Lorenzo Atemoaya 1</t>
  </si>
  <si>
    <t>Tepepan 3 (El MIrador)</t>
  </si>
  <si>
    <t>Santa Cruz Xochitepec</t>
  </si>
  <si>
    <t>San Luis 9</t>
  </si>
  <si>
    <t>San Luis 8</t>
  </si>
  <si>
    <t>San Luis 7</t>
  </si>
  <si>
    <t>San Luis 20</t>
  </si>
  <si>
    <t>Bicarbontada-Sódica magnésica</t>
  </si>
  <si>
    <t>Bicarbonatada-Sódica</t>
  </si>
  <si>
    <t>II</t>
  </si>
  <si>
    <t>Radio mil</t>
  </si>
  <si>
    <t>Ortiz Rubio</t>
  </si>
  <si>
    <t>Normandía</t>
  </si>
  <si>
    <t>Nativitas</t>
  </si>
  <si>
    <t>Miguel Alemán nuevo</t>
  </si>
  <si>
    <t>Don Luis Natvitas</t>
  </si>
  <si>
    <t>Albert y Berlin</t>
  </si>
  <si>
    <t>Miguel Hidalgo</t>
  </si>
  <si>
    <t>Campos Elíseos</t>
  </si>
  <si>
    <t>Tecomitl 17</t>
  </si>
  <si>
    <t>Tecomitl 15</t>
  </si>
  <si>
    <t>Tecomitl 14</t>
  </si>
  <si>
    <t>Tecomitl 13</t>
  </si>
  <si>
    <t>Tecomitl 11</t>
  </si>
  <si>
    <t>Tecomitl 10</t>
  </si>
  <si>
    <t>R-18</t>
  </si>
  <si>
    <t>Nvo. Huipulco</t>
  </si>
  <si>
    <t>Belisario Domínguez</t>
  </si>
  <si>
    <t>PS 5 o R Tulyehualco 5</t>
  </si>
  <si>
    <t>Bicarbonatada-Sódica magnésica</t>
  </si>
  <si>
    <t>Periférico 2</t>
  </si>
  <si>
    <t>Periférico 10</t>
  </si>
  <si>
    <t>Villa Coapa 7-Multifam 7</t>
  </si>
  <si>
    <t>Torielo</t>
  </si>
  <si>
    <t>R Sta Catarina Mixquic 1</t>
  </si>
  <si>
    <t>Tulyehualco 4</t>
  </si>
  <si>
    <t>Tulyehualco 2</t>
  </si>
  <si>
    <t>Sta Catarina Mixquic 8</t>
  </si>
  <si>
    <t>Tecomitl 21</t>
  </si>
  <si>
    <t>Sta Catarina Mixquic 9</t>
  </si>
  <si>
    <t>Venustiano Carranza</t>
  </si>
  <si>
    <t>Cd. Deportiva 1</t>
  </si>
  <si>
    <t>Nvo. San  Luis Tlaxialtemalco</t>
  </si>
  <si>
    <t>Noria 4</t>
  </si>
  <si>
    <t>Escudo Nacional 2</t>
  </si>
  <si>
    <t>Cerrillo 2</t>
  </si>
  <si>
    <t>Cerrillos 1</t>
  </si>
  <si>
    <t>San Luis 13</t>
  </si>
  <si>
    <t>San Luis 1</t>
  </si>
  <si>
    <t>S-13</t>
  </si>
  <si>
    <t>S-11</t>
  </si>
  <si>
    <t>S-6</t>
  </si>
  <si>
    <t>Tulyehualco 8</t>
  </si>
  <si>
    <t>Santa Cruz Acalpixca 2</t>
  </si>
  <si>
    <t>Santa Cruz Acalpixca 1</t>
  </si>
  <si>
    <t>San Luis Tlaxialtemalco</t>
  </si>
  <si>
    <t>Altavista</t>
  </si>
  <si>
    <t>San Pedro Xalpa 1</t>
  </si>
  <si>
    <t>San Martín Xochinahuac 1</t>
  </si>
  <si>
    <t>San Miguel Amantla</t>
  </si>
  <si>
    <t>San Juan Tlihuaca</t>
  </si>
  <si>
    <t>Presidente Madero</t>
  </si>
  <si>
    <t>Pantaco 3</t>
  </si>
  <si>
    <t>La Petrolera</t>
  </si>
  <si>
    <t>Dvo. Ferrería 2</t>
  </si>
  <si>
    <t>Clavería</t>
  </si>
  <si>
    <t>Campo encantado</t>
  </si>
  <si>
    <t>Camp. Mecoaya</t>
  </si>
  <si>
    <t>Cuauhtémoc</t>
  </si>
  <si>
    <t>Algarín</t>
  </si>
  <si>
    <t>Alameda Santa María</t>
  </si>
  <si>
    <t>Iztapalapa 1</t>
  </si>
  <si>
    <t>Deportivo San Sebastián (Iztapalapa 14)</t>
  </si>
  <si>
    <t>Peñón 9</t>
  </si>
  <si>
    <t>Peñón 8</t>
  </si>
  <si>
    <t>Bicarbonatada-sódica</t>
  </si>
  <si>
    <t>Marina Nacional 3</t>
  </si>
  <si>
    <t>Marina Nacional 1</t>
  </si>
  <si>
    <t>Legaria</t>
  </si>
  <si>
    <t>Bicarbonatada-Mixta</t>
  </si>
  <si>
    <t>III</t>
  </si>
  <si>
    <t>Casso</t>
  </si>
  <si>
    <t>Axotla</t>
  </si>
  <si>
    <t>Av. Central</t>
  </si>
  <si>
    <t>Obrero Popular</t>
  </si>
  <si>
    <t>Nueva Santa Maria</t>
  </si>
  <si>
    <t>Jardín San Álvaro</t>
  </si>
  <si>
    <t>Miravalle</t>
  </si>
  <si>
    <t>Miraflores</t>
  </si>
  <si>
    <t>Jardín Pombo</t>
  </si>
  <si>
    <t>Diagonal San Antonio</t>
  </si>
  <si>
    <t>Vista Hermosa</t>
  </si>
  <si>
    <t>Verónica</t>
  </si>
  <si>
    <t>Tacuba</t>
  </si>
  <si>
    <t>San Felipe Popotla</t>
  </si>
  <si>
    <t>Pirulera</t>
  </si>
  <si>
    <t>Molino del Rey</t>
  </si>
  <si>
    <t>Mar Mediterráneo</t>
  </si>
  <si>
    <t>Lago Ginebra</t>
  </si>
  <si>
    <t>Cicerón</t>
  </si>
  <si>
    <t>Chapultepec Morales</t>
  </si>
  <si>
    <t>Benjamín Flanklin</t>
  </si>
  <si>
    <t>Viaducto Tlalpan 1</t>
  </si>
  <si>
    <t>Noria 1</t>
  </si>
  <si>
    <t>San Luis 12</t>
  </si>
  <si>
    <t>Providencia</t>
  </si>
  <si>
    <t>Bicarbonatada Clorurada-Magnésica sódica</t>
  </si>
  <si>
    <t>Bicarbonatada clorurada-Magnésica</t>
  </si>
  <si>
    <t>IV</t>
  </si>
  <si>
    <t>Pantaco 2</t>
  </si>
  <si>
    <t>Bicarbonatada clorurada-Magnésica sódica</t>
  </si>
  <si>
    <t>Ruiz Cortínez</t>
  </si>
  <si>
    <t>Coyoacán</t>
  </si>
  <si>
    <t>PS 17</t>
  </si>
  <si>
    <t>Dvo. Reynosa</t>
  </si>
  <si>
    <t>Bicarbonatada clorurada-Sódica magnésica</t>
  </si>
  <si>
    <t>Bicarbonatada clorurada-Sódica</t>
  </si>
  <si>
    <t>V</t>
  </si>
  <si>
    <t>Educación 2</t>
  </si>
  <si>
    <t>Bicarbonatada Clorurada-Sódica magnésica</t>
  </si>
  <si>
    <t>Educación 1</t>
  </si>
  <si>
    <t>Los Reyes Coyoacán</t>
  </si>
  <si>
    <t>Los Coyotes</t>
  </si>
  <si>
    <t>RA Xot 2A</t>
  </si>
  <si>
    <t>RA Xot 1C</t>
  </si>
  <si>
    <t>RA Xot 11B</t>
  </si>
  <si>
    <t>&lt;0.0500</t>
  </si>
  <si>
    <t>RA Xot 11A</t>
  </si>
  <si>
    <t>Ajusco</t>
  </si>
  <si>
    <t>Cerro Estrella 2</t>
  </si>
  <si>
    <t>Cerro Estrella 1</t>
  </si>
  <si>
    <t>La Viga 1</t>
  </si>
  <si>
    <t>&lt;0.050</t>
  </si>
  <si>
    <t>Bicarbonatada Clorurada-Sódica</t>
  </si>
  <si>
    <t>PP Carlos L. Gracidas</t>
  </si>
  <si>
    <t>Peñón 4</t>
  </si>
  <si>
    <t>Panteón Civil 2</t>
  </si>
  <si>
    <t>Bicarbonatada sulfatada-Sódica magnésica</t>
  </si>
  <si>
    <t>Purísima (Iztapalapa 2)</t>
  </si>
  <si>
    <t>Purísima (Iztapalapa 3)</t>
  </si>
  <si>
    <t>Unidad Modelo 2</t>
  </si>
  <si>
    <t>Unidad Modelo 1</t>
  </si>
  <si>
    <t>Villa Coapa 8-Multifam 8</t>
  </si>
  <si>
    <t>R-11</t>
  </si>
  <si>
    <t>R-11-tambien en tláhuac</t>
  </si>
  <si>
    <t>Periférico 11</t>
  </si>
  <si>
    <t>Cerrillos 3</t>
  </si>
  <si>
    <t>Ahuizotla</t>
  </si>
  <si>
    <t>Bicarbonatada sulfatada-Magnésica cálcica</t>
  </si>
  <si>
    <t>Bicarbonatada sulfatada-Magnésica</t>
  </si>
  <si>
    <t>Mariscal Sucre</t>
  </si>
  <si>
    <t>Noria 3</t>
  </si>
  <si>
    <t>San Luis 18</t>
  </si>
  <si>
    <t>Bicarbonatada sulfatada-Magnésica sódica</t>
  </si>
  <si>
    <t>Santiago Tepalcatlalpan</t>
  </si>
  <si>
    <t>Cedral</t>
  </si>
  <si>
    <t>Bicarbonatada sulfatada-Sódica</t>
  </si>
  <si>
    <t>VIII</t>
  </si>
  <si>
    <t>Granjas Estrella 2</t>
  </si>
  <si>
    <t>Santa Catarina 12</t>
  </si>
  <si>
    <t>San Gregorio Atlapulco 1</t>
  </si>
  <si>
    <t>Bicarbonatada sulfatada-Mixta</t>
  </si>
  <si>
    <t>IX</t>
  </si>
  <si>
    <t>San Luis 17</t>
  </si>
  <si>
    <t>San Luis 19</t>
  </si>
  <si>
    <t>Bicarbontada sulfatada-Mixta</t>
  </si>
  <si>
    <t>Santa Cruz Meyehualco 1</t>
  </si>
  <si>
    <t>Sulfatada bicarbonatada-Sódica</t>
  </si>
  <si>
    <t>Sum cat</t>
  </si>
  <si>
    <t>Sum ani</t>
  </si>
  <si>
    <t>B.I.</t>
  </si>
  <si>
    <t>ALC. T (HCO3+CO3)</t>
  </si>
  <si>
    <t xml:space="preserve">Cd </t>
  </si>
  <si>
    <t xml:space="preserve">Zn </t>
  </si>
  <si>
    <t xml:space="preserve">Cu </t>
  </si>
  <si>
    <t>XII</t>
  </si>
  <si>
    <t>Bicarbonatada Sulfatada-Sódica</t>
  </si>
  <si>
    <t>meq/L</t>
  </si>
  <si>
    <t>mmol/L</t>
  </si>
  <si>
    <t>Abasolo Jardín</t>
  </si>
  <si>
    <t>Alamos Jardín 1</t>
  </si>
  <si>
    <t>Iztapalapa</t>
  </si>
  <si>
    <t>Tlalpan</t>
  </si>
  <si>
    <t>Hogar y Seguridad</t>
  </si>
  <si>
    <t>Prados del Rosario</t>
  </si>
  <si>
    <t>Preparatoria 5</t>
  </si>
  <si>
    <t>Tláhuac</t>
  </si>
  <si>
    <t>Salesiano</t>
  </si>
  <si>
    <t>Iztacalco</t>
  </si>
  <si>
    <t>ALCALDIA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</si>
</sst>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"/>
    <numFmt numFmtId="165" formatCode="0.0000"/>
    <numFmt numFmtId="166" formatCode="0.000"/>
    <numFmt numFmtId="167" formatCode="0.00000"/>
    <numFmt numFmtId="168" formatCode="\&lt;0.0"/>
    <numFmt numFmtId="169" formatCode="\&lt;0.0000"/>
    <numFmt numFmtId="170" formatCode="\&lt;0.000"/>
    <numFmt numFmtId="171" formatCode="\&gt;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u/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5" fillId="0" borderId="1" xfId="0" quotePrefix="1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71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70" fontId="5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top"/>
    </xf>
    <xf numFmtId="0" fontId="6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center"/>
    </xf>
    <xf numFmtId="2" fontId="3" fillId="14" borderId="1" xfId="0" applyNumberFormat="1" applyFont="1" applyFill="1" applyBorder="1"/>
    <xf numFmtId="0" fontId="6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730"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auto="1"/>
      </font>
      <fill>
        <patternFill patternType="gray125">
          <bgColor indexed="65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auto="1"/>
      </font>
      <fill>
        <patternFill patternType="gray125">
          <bgColor indexed="65"/>
        </patternFill>
      </fill>
    </dxf>
    <dxf>
      <font>
        <condense val="0"/>
        <extend val="0"/>
        <color auto="1"/>
      </font>
      <fill>
        <patternFill patternType="gray125">
          <bgColor indexed="65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auto="1"/>
      </font>
      <fill>
        <patternFill patternType="gray125">
          <bgColor indexed="65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  <color indexed="8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ill>
        <patternFill patternType="gray125"/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</dxf>
  </dxfs>
  <tableStyles count="0" defaultTableStyle="TableStyleMedium2" defaultPivotStyle="PivotStyleLight16"/>
  <colors>
    <mruColors>
      <color rgb="FF0000FF"/>
      <color rgb="FF996633"/>
      <color rgb="FF99FF99"/>
      <color rgb="FFCC9900"/>
      <color rgb="FFCC99FF"/>
      <color rgb="FFFF7C80"/>
      <color rgb="FF99CC00"/>
      <color rgb="FFFFCC00"/>
      <color rgb="FFCC66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74"/>
  <sheetViews>
    <sheetView tabSelected="1" zoomScale="85" zoomScaleNormal="85" workbookViewId="0"/>
  </sheetViews>
  <sheetFormatPr baseColWidth="10" defaultRowHeight="15" x14ac:dyDescent="0.25"/>
  <cols>
    <col min="1" max="1" width="21.5703125" style="4" bestFit="1" customWidth="1"/>
    <col min="2" max="2" width="40.7109375" style="9" bestFit="1" customWidth="1"/>
    <col min="3" max="3" width="13.85546875" style="4" customWidth="1"/>
    <col min="4" max="4" width="18" style="4" customWidth="1"/>
    <col min="5" max="55" width="11.42578125" style="4"/>
    <col min="56" max="56" width="44.42578125" style="4" bestFit="1" customWidth="1"/>
    <col min="57" max="57" width="36.5703125" style="4" bestFit="1" customWidth="1"/>
    <col min="58" max="58" width="7.5703125" style="4" bestFit="1" customWidth="1"/>
    <col min="60" max="60" width="42.42578125" customWidth="1"/>
  </cols>
  <sheetData>
    <row r="1" spans="1:63" s="10" customFormat="1" ht="15.75" x14ac:dyDescent="0.25">
      <c r="A1" s="62" t="s">
        <v>284</v>
      </c>
      <c r="B1" s="62" t="s">
        <v>1</v>
      </c>
      <c r="C1" s="62" t="s">
        <v>55</v>
      </c>
      <c r="D1" s="62" t="s">
        <v>56</v>
      </c>
      <c r="E1" s="43"/>
      <c r="F1" s="43"/>
      <c r="G1" s="43"/>
      <c r="H1" s="43"/>
      <c r="I1" s="43"/>
      <c r="J1" s="43"/>
      <c r="K1" s="43"/>
      <c r="L1" s="43"/>
      <c r="M1" s="62" t="s">
        <v>3</v>
      </c>
      <c r="N1" s="62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43" t="s">
        <v>4</v>
      </c>
      <c r="AI1" s="43" t="s">
        <v>5</v>
      </c>
      <c r="AJ1" s="43" t="s">
        <v>6</v>
      </c>
      <c r="AK1" s="43" t="s">
        <v>7</v>
      </c>
      <c r="AL1" s="43" t="s">
        <v>8</v>
      </c>
      <c r="AM1" s="43" t="s">
        <v>9</v>
      </c>
      <c r="AN1" s="43" t="s">
        <v>10</v>
      </c>
      <c r="AO1" s="43" t="s">
        <v>11</v>
      </c>
      <c r="AP1" s="43" t="s">
        <v>12</v>
      </c>
      <c r="AQ1" s="60" t="s">
        <v>13</v>
      </c>
      <c r="AR1" s="60" t="s">
        <v>14</v>
      </c>
      <c r="AS1" s="60" t="s">
        <v>15</v>
      </c>
      <c r="AT1" s="60" t="s">
        <v>16</v>
      </c>
      <c r="AU1" s="60" t="s">
        <v>17</v>
      </c>
      <c r="AV1" s="60" t="s">
        <v>18</v>
      </c>
      <c r="AW1" s="60" t="s">
        <v>19</v>
      </c>
      <c r="AX1" s="60" t="s">
        <v>20</v>
      </c>
      <c r="AY1" s="60" t="s">
        <v>21</v>
      </c>
      <c r="AZ1" s="60" t="s">
        <v>22</v>
      </c>
      <c r="BA1" s="60" t="s">
        <v>23</v>
      </c>
      <c r="BB1" s="60" t="s">
        <v>24</v>
      </c>
      <c r="BC1" s="60" t="s">
        <v>25</v>
      </c>
      <c r="BD1" s="62" t="s">
        <v>26</v>
      </c>
      <c r="BE1" s="62" t="s">
        <v>27</v>
      </c>
      <c r="BF1" s="62" t="s">
        <v>28</v>
      </c>
    </row>
    <row r="2" spans="1:63" ht="15.75" x14ac:dyDescent="0.25">
      <c r="A2" s="6" t="s">
        <v>92</v>
      </c>
      <c r="B2" s="6" t="s">
        <v>80</v>
      </c>
      <c r="C2" s="7">
        <v>487743</v>
      </c>
      <c r="D2" s="7">
        <v>2132726</v>
      </c>
      <c r="E2" s="11">
        <v>10</v>
      </c>
      <c r="F2" s="11">
        <v>373</v>
      </c>
      <c r="G2" s="11">
        <v>7.7</v>
      </c>
      <c r="H2" s="11">
        <v>458</v>
      </c>
      <c r="I2" s="11">
        <v>125.5</v>
      </c>
      <c r="J2" s="11">
        <v>9.61</v>
      </c>
      <c r="K2" s="11">
        <v>141</v>
      </c>
      <c r="L2" s="11">
        <v>0.2</v>
      </c>
      <c r="M2" s="11">
        <v>0.1</v>
      </c>
      <c r="N2" s="11">
        <v>0.1</v>
      </c>
      <c r="O2" s="11"/>
      <c r="P2" s="11">
        <v>36.909999999999997</v>
      </c>
      <c r="Q2" s="11">
        <v>1.14E-3</v>
      </c>
      <c r="R2" s="11">
        <v>2.9999999999999997E-4</v>
      </c>
      <c r="S2" s="11">
        <v>27</v>
      </c>
      <c r="T2" s="11">
        <v>6.0000000000000001E-3</v>
      </c>
      <c r="U2" s="11">
        <v>2.5999999999999999E-2</v>
      </c>
      <c r="V2" s="11" t="s">
        <v>67</v>
      </c>
      <c r="W2" s="11">
        <v>5.1999999999999998E-2</v>
      </c>
      <c r="X2" s="11">
        <v>1.9E-2</v>
      </c>
      <c r="Y2" s="11">
        <v>7.1000000000000002E-4</v>
      </c>
      <c r="Z2" s="12" t="s">
        <v>76</v>
      </c>
      <c r="AA2" s="11">
        <v>5</v>
      </c>
      <c r="AB2" s="11"/>
      <c r="AC2" s="11">
        <v>20</v>
      </c>
      <c r="AD2" s="11">
        <v>18</v>
      </c>
      <c r="AE2" s="11">
        <v>15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 t="s">
        <v>69</v>
      </c>
      <c r="BE2" s="14" t="s">
        <v>70</v>
      </c>
      <c r="BF2" s="13" t="s">
        <v>71</v>
      </c>
      <c r="BJ2" s="1"/>
      <c r="BK2" s="1"/>
    </row>
    <row r="3" spans="1:63" ht="15.75" x14ac:dyDescent="0.25">
      <c r="A3" s="6" t="s">
        <v>65</v>
      </c>
      <c r="B3" s="6" t="s">
        <v>66</v>
      </c>
      <c r="C3" s="7">
        <v>475535</v>
      </c>
      <c r="D3" s="7">
        <v>2138416</v>
      </c>
      <c r="E3" s="15">
        <v>10</v>
      </c>
      <c r="F3" s="16">
        <v>180</v>
      </c>
      <c r="G3" s="15">
        <v>7.3</v>
      </c>
      <c r="H3" s="16">
        <v>156</v>
      </c>
      <c r="I3" s="16">
        <v>89.7</v>
      </c>
      <c r="J3" s="16">
        <v>2.62</v>
      </c>
      <c r="K3" s="16">
        <v>73</v>
      </c>
      <c r="L3" s="15">
        <v>0.1</v>
      </c>
      <c r="M3" s="15">
        <v>0.1</v>
      </c>
      <c r="N3" s="15">
        <v>0.1</v>
      </c>
      <c r="O3" s="15"/>
      <c r="P3" s="15">
        <v>4</v>
      </c>
      <c r="Q3" s="12">
        <v>1.14E-3</v>
      </c>
      <c r="R3" s="12">
        <v>1.1E-4</v>
      </c>
      <c r="S3" s="16">
        <v>13</v>
      </c>
      <c r="T3" s="17">
        <v>6.0000000000000001E-3</v>
      </c>
      <c r="U3" s="17">
        <v>2.5999999999999999E-2</v>
      </c>
      <c r="V3" s="17" t="s">
        <v>67</v>
      </c>
      <c r="W3" s="18">
        <v>5.1999999999999998E-2</v>
      </c>
      <c r="X3" s="18">
        <v>1.9E-2</v>
      </c>
      <c r="Y3" s="12">
        <v>7.1000000000000002E-4</v>
      </c>
      <c r="Z3" s="12" t="s">
        <v>68</v>
      </c>
      <c r="AA3" s="16">
        <v>3</v>
      </c>
      <c r="AB3" s="12"/>
      <c r="AC3" s="16">
        <v>9</v>
      </c>
      <c r="AD3" s="16">
        <v>10</v>
      </c>
      <c r="AE3" s="16">
        <v>520</v>
      </c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 t="s">
        <v>69</v>
      </c>
      <c r="BE3" s="14" t="s">
        <v>70</v>
      </c>
      <c r="BF3" s="13" t="s">
        <v>71</v>
      </c>
      <c r="BJ3" s="1"/>
      <c r="BK3" s="1"/>
    </row>
    <row r="4" spans="1:63" ht="15.75" x14ac:dyDescent="0.25">
      <c r="A4" s="6" t="s">
        <v>88</v>
      </c>
      <c r="B4" s="6" t="s">
        <v>90</v>
      </c>
      <c r="C4" s="7">
        <v>487067</v>
      </c>
      <c r="D4" s="7">
        <v>2133530</v>
      </c>
      <c r="E4" s="13">
        <v>10</v>
      </c>
      <c r="F4" s="13">
        <v>262</v>
      </c>
      <c r="G4" s="13">
        <v>7.6</v>
      </c>
      <c r="H4" s="13">
        <v>208</v>
      </c>
      <c r="I4" s="13">
        <v>89.2</v>
      </c>
      <c r="J4" s="13">
        <v>18.7</v>
      </c>
      <c r="K4" s="13">
        <v>79</v>
      </c>
      <c r="L4" s="13">
        <v>0.2</v>
      </c>
      <c r="M4" s="13">
        <v>0.1</v>
      </c>
      <c r="N4" s="13"/>
      <c r="O4" s="13"/>
      <c r="P4" s="13">
        <v>12.68</v>
      </c>
      <c r="Q4" s="13">
        <v>2E-3</v>
      </c>
      <c r="R4" s="13">
        <v>1.3999999999999999E-4</v>
      </c>
      <c r="S4" s="13">
        <v>10</v>
      </c>
      <c r="T4" s="13">
        <v>6.0000000000000001E-3</v>
      </c>
      <c r="U4" s="13">
        <v>2.5999999999999999E-2</v>
      </c>
      <c r="V4" s="13" t="s">
        <v>67</v>
      </c>
      <c r="W4" s="13">
        <v>5.1999999999999998E-2</v>
      </c>
      <c r="X4" s="13">
        <v>1.9E-2</v>
      </c>
      <c r="Y4" s="13">
        <v>7.1000000000000002E-4</v>
      </c>
      <c r="Z4" s="13">
        <v>6.45E-3</v>
      </c>
      <c r="AA4" s="13">
        <v>3</v>
      </c>
      <c r="AB4" s="13"/>
      <c r="AC4" s="13">
        <v>20</v>
      </c>
      <c r="AD4" s="13">
        <v>13</v>
      </c>
      <c r="AE4" s="13">
        <v>45</v>
      </c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 t="s">
        <v>73</v>
      </c>
      <c r="BE4" s="14" t="s">
        <v>70</v>
      </c>
      <c r="BF4" s="13" t="s">
        <v>71</v>
      </c>
    </row>
    <row r="5" spans="1:63" ht="15.75" x14ac:dyDescent="0.25">
      <c r="A5" s="6" t="s">
        <v>88</v>
      </c>
      <c r="B5" s="6" t="s">
        <v>89</v>
      </c>
      <c r="C5" s="7">
        <v>488738</v>
      </c>
      <c r="D5" s="7">
        <v>2133603</v>
      </c>
      <c r="E5" s="13">
        <v>10</v>
      </c>
      <c r="F5" s="13">
        <v>545</v>
      </c>
      <c r="G5" s="13">
        <v>7.6</v>
      </c>
      <c r="H5" s="13">
        <v>426</v>
      </c>
      <c r="I5" s="13">
        <v>157.5</v>
      </c>
      <c r="J5" s="13">
        <v>43.5</v>
      </c>
      <c r="K5" s="13">
        <v>193</v>
      </c>
      <c r="L5" s="13">
        <v>0.2</v>
      </c>
      <c r="M5" s="13">
        <v>0.1</v>
      </c>
      <c r="N5" s="13">
        <v>0.1</v>
      </c>
      <c r="O5" s="13"/>
      <c r="P5" s="13">
        <v>58.8</v>
      </c>
      <c r="Q5" s="13">
        <v>2.8800000000000002E-3</v>
      </c>
      <c r="R5" s="13">
        <v>1.2E-4</v>
      </c>
      <c r="S5" s="13">
        <v>26</v>
      </c>
      <c r="T5" s="13">
        <v>6.0000000000000001E-3</v>
      </c>
      <c r="U5" s="13">
        <v>2.5999999999999999E-2</v>
      </c>
      <c r="V5" s="13" t="s">
        <v>67</v>
      </c>
      <c r="W5" s="13">
        <v>5.1999999999999998E-2</v>
      </c>
      <c r="X5" s="13">
        <v>1.9E-2</v>
      </c>
      <c r="Y5" s="13">
        <v>7.1000000000000002E-4</v>
      </c>
      <c r="Z5" s="13" t="s">
        <v>68</v>
      </c>
      <c r="AA5" s="13">
        <v>6</v>
      </c>
      <c r="AB5" s="13"/>
      <c r="AC5" s="13">
        <v>40</v>
      </c>
      <c r="AD5" s="13">
        <v>31</v>
      </c>
      <c r="AE5" s="13">
        <v>25</v>
      </c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 t="s">
        <v>73</v>
      </c>
      <c r="BE5" s="14" t="s">
        <v>70</v>
      </c>
      <c r="BF5" s="13" t="s">
        <v>71</v>
      </c>
    </row>
    <row r="6" spans="1:63" ht="15.75" x14ac:dyDescent="0.25">
      <c r="A6" s="6" t="s">
        <v>74</v>
      </c>
      <c r="B6" s="6" t="s">
        <v>278</v>
      </c>
      <c r="C6" s="7">
        <v>482157</v>
      </c>
      <c r="D6" s="7">
        <v>2152446</v>
      </c>
      <c r="E6" s="11">
        <v>10</v>
      </c>
      <c r="F6" s="11">
        <v>585</v>
      </c>
      <c r="G6" s="11">
        <v>7.9</v>
      </c>
      <c r="H6" s="11">
        <v>400</v>
      </c>
      <c r="I6" s="11">
        <v>259.3</v>
      </c>
      <c r="J6" s="11">
        <v>37.1</v>
      </c>
      <c r="K6" s="11">
        <v>203</v>
      </c>
      <c r="L6" s="11">
        <v>0.1</v>
      </c>
      <c r="M6" s="11">
        <v>0.1</v>
      </c>
      <c r="N6" s="11">
        <v>0.1</v>
      </c>
      <c r="O6" s="11"/>
      <c r="P6" s="11">
        <v>7.38</v>
      </c>
      <c r="Q6" s="11">
        <v>1.14E-3</v>
      </c>
      <c r="R6" s="11">
        <v>2.0000000000000001E-4</v>
      </c>
      <c r="S6" s="11">
        <v>30</v>
      </c>
      <c r="T6" s="11">
        <v>6.0000000000000001E-3</v>
      </c>
      <c r="U6" s="11">
        <v>2.5999999999999999E-2</v>
      </c>
      <c r="V6" s="11" t="s">
        <v>67</v>
      </c>
      <c r="W6" s="11">
        <v>5.1999999999999998E-2</v>
      </c>
      <c r="X6" s="11">
        <v>2.3E-2</v>
      </c>
      <c r="Y6" s="11">
        <v>7.1000000000000002E-4</v>
      </c>
      <c r="Z6" s="12" t="s">
        <v>68</v>
      </c>
      <c r="AA6" s="11">
        <v>10</v>
      </c>
      <c r="AB6" s="11"/>
      <c r="AC6" s="11">
        <v>50</v>
      </c>
      <c r="AD6" s="11">
        <v>31</v>
      </c>
      <c r="AE6" s="11">
        <v>260</v>
      </c>
      <c r="AF6" s="11">
        <v>3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 t="s">
        <v>73</v>
      </c>
      <c r="BE6" s="14" t="s">
        <v>70</v>
      </c>
      <c r="BF6" s="13" t="s">
        <v>71</v>
      </c>
    </row>
    <row r="7" spans="1:63" ht="15.75" x14ac:dyDescent="0.25">
      <c r="A7" s="6" t="s">
        <v>65</v>
      </c>
      <c r="B7" s="6" t="s">
        <v>72</v>
      </c>
      <c r="C7" s="7">
        <v>479963</v>
      </c>
      <c r="D7" s="7">
        <v>2138791</v>
      </c>
      <c r="E7" s="15">
        <v>10</v>
      </c>
      <c r="F7" s="16">
        <v>363</v>
      </c>
      <c r="G7" s="15">
        <v>7.9</v>
      </c>
      <c r="H7" s="16">
        <v>280</v>
      </c>
      <c r="I7" s="16">
        <v>166</v>
      </c>
      <c r="J7" s="16">
        <v>6.95</v>
      </c>
      <c r="K7" s="16">
        <v>120</v>
      </c>
      <c r="L7" s="15">
        <v>0.1</v>
      </c>
      <c r="M7" s="18">
        <v>0.1</v>
      </c>
      <c r="N7" s="18">
        <v>0.1</v>
      </c>
      <c r="O7" s="15"/>
      <c r="P7" s="15">
        <v>7.75</v>
      </c>
      <c r="Q7" s="12">
        <v>1.14E-3</v>
      </c>
      <c r="R7" s="12">
        <v>7.5000000000000002E-4</v>
      </c>
      <c r="S7" s="16">
        <v>20</v>
      </c>
      <c r="T7" s="17">
        <v>2.4E-2</v>
      </c>
      <c r="U7" s="17">
        <v>2.5999999999999999E-2</v>
      </c>
      <c r="V7" s="17" t="s">
        <v>67</v>
      </c>
      <c r="W7" s="18">
        <v>5.1999999999999998E-2</v>
      </c>
      <c r="X7" s="18">
        <v>1.9E-2</v>
      </c>
      <c r="Y7" s="12">
        <v>7.1000000000000002E-4</v>
      </c>
      <c r="Z7" s="12" t="s">
        <v>68</v>
      </c>
      <c r="AA7" s="16">
        <v>6</v>
      </c>
      <c r="AB7" s="12"/>
      <c r="AC7" s="16">
        <v>28</v>
      </c>
      <c r="AD7" s="16">
        <v>17</v>
      </c>
      <c r="AE7" s="16">
        <v>5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 t="s">
        <v>73</v>
      </c>
      <c r="BE7" s="14" t="s">
        <v>70</v>
      </c>
      <c r="BF7" s="13" t="s">
        <v>71</v>
      </c>
    </row>
    <row r="8" spans="1:63" ht="15.75" x14ac:dyDescent="0.25">
      <c r="A8" s="6" t="s">
        <v>92</v>
      </c>
      <c r="B8" s="6" t="s">
        <v>94</v>
      </c>
      <c r="C8" s="7">
        <v>490458</v>
      </c>
      <c r="D8" s="7">
        <v>2126770</v>
      </c>
      <c r="E8" s="13">
        <v>10</v>
      </c>
      <c r="F8" s="13">
        <v>182</v>
      </c>
      <c r="G8" s="13">
        <v>7.7</v>
      </c>
      <c r="H8" s="13">
        <v>164</v>
      </c>
      <c r="I8" s="13">
        <v>89.9</v>
      </c>
      <c r="J8" s="13">
        <v>8.6199999999999992</v>
      </c>
      <c r="K8" s="13">
        <v>76</v>
      </c>
      <c r="L8" s="13">
        <v>0.2</v>
      </c>
      <c r="M8" s="13">
        <v>0.1</v>
      </c>
      <c r="N8" s="13">
        <v>0.1</v>
      </c>
      <c r="O8" s="13"/>
      <c r="P8" s="13">
        <v>9.86</v>
      </c>
      <c r="Q8" s="13">
        <v>1.2999999999999999E-3</v>
      </c>
      <c r="R8" s="13">
        <v>1.3999999999999999E-4</v>
      </c>
      <c r="S8" s="13">
        <v>11</v>
      </c>
      <c r="T8" s="13">
        <v>6.0000000000000001E-3</v>
      </c>
      <c r="U8" s="13">
        <v>5.6000000000000001E-2</v>
      </c>
      <c r="V8" s="13" t="s">
        <v>67</v>
      </c>
      <c r="W8" s="13">
        <v>5.1999999999999998E-2</v>
      </c>
      <c r="X8" s="13">
        <v>1.9E-2</v>
      </c>
      <c r="Y8" s="13">
        <v>7.1000000000000002E-4</v>
      </c>
      <c r="Z8" s="13" t="s">
        <v>68</v>
      </c>
      <c r="AA8" s="13">
        <v>2</v>
      </c>
      <c r="AB8" s="13"/>
      <c r="AC8" s="13">
        <v>16</v>
      </c>
      <c r="AD8" s="13">
        <v>12</v>
      </c>
      <c r="AE8" s="13">
        <v>390</v>
      </c>
      <c r="AF8" s="13">
        <v>1</v>
      </c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 t="s">
        <v>73</v>
      </c>
      <c r="BE8" s="14" t="s">
        <v>70</v>
      </c>
      <c r="BF8" s="13" t="s">
        <v>71</v>
      </c>
    </row>
    <row r="9" spans="1:63" ht="15.75" x14ac:dyDescent="0.25">
      <c r="A9" s="6" t="s">
        <v>92</v>
      </c>
      <c r="B9" s="6" t="s">
        <v>93</v>
      </c>
      <c r="C9" s="7">
        <v>487133</v>
      </c>
      <c r="D9" s="7">
        <v>2129237</v>
      </c>
      <c r="E9" s="13">
        <v>10</v>
      </c>
      <c r="F9" s="13">
        <v>424</v>
      </c>
      <c r="G9" s="13">
        <v>7.9</v>
      </c>
      <c r="H9" s="13">
        <v>300</v>
      </c>
      <c r="I9" s="13">
        <v>156.80000000000001</v>
      </c>
      <c r="J9" s="13">
        <v>27.3</v>
      </c>
      <c r="K9" s="13">
        <v>134</v>
      </c>
      <c r="L9" s="13">
        <v>0.1</v>
      </c>
      <c r="M9" s="13">
        <v>0.1</v>
      </c>
      <c r="N9" s="13">
        <v>0.1</v>
      </c>
      <c r="O9" s="13"/>
      <c r="P9" s="13">
        <v>17.77</v>
      </c>
      <c r="Q9" s="13">
        <v>6.0299999999999998E-3</v>
      </c>
      <c r="R9" s="13">
        <v>1E-4</v>
      </c>
      <c r="S9" s="13">
        <v>14</v>
      </c>
      <c r="T9" s="13">
        <v>6.0000000000000001E-3</v>
      </c>
      <c r="U9" s="13">
        <v>2.5999999999999999E-2</v>
      </c>
      <c r="V9" s="13" t="s">
        <v>67</v>
      </c>
      <c r="W9" s="13">
        <v>5.1999999999999998E-2</v>
      </c>
      <c r="X9" s="13">
        <v>1.9E-2</v>
      </c>
      <c r="Y9" s="13">
        <v>7.1000000000000002E-4</v>
      </c>
      <c r="Z9" s="13" t="s">
        <v>68</v>
      </c>
      <c r="AA9" s="13">
        <v>3</v>
      </c>
      <c r="AB9" s="13"/>
      <c r="AC9" s="13">
        <v>35</v>
      </c>
      <c r="AD9" s="13">
        <v>24</v>
      </c>
      <c r="AE9" s="13">
        <v>10</v>
      </c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 t="s">
        <v>73</v>
      </c>
      <c r="BE9" s="14" t="s">
        <v>70</v>
      </c>
      <c r="BF9" s="13" t="s">
        <v>71</v>
      </c>
    </row>
    <row r="10" spans="1:63" ht="15.75" x14ac:dyDescent="0.25">
      <c r="A10" s="6" t="s">
        <v>74</v>
      </c>
      <c r="B10" s="6" t="s">
        <v>279</v>
      </c>
      <c r="C10" s="7">
        <v>478144</v>
      </c>
      <c r="D10" s="7">
        <v>2155925</v>
      </c>
      <c r="E10" s="11">
        <v>10</v>
      </c>
      <c r="F10" s="11">
        <v>631</v>
      </c>
      <c r="G10" s="11">
        <v>7.3</v>
      </c>
      <c r="H10" s="11">
        <v>548</v>
      </c>
      <c r="I10" s="11">
        <v>296.7</v>
      </c>
      <c r="J10" s="11">
        <v>16.8</v>
      </c>
      <c r="K10" s="11">
        <v>234</v>
      </c>
      <c r="L10" s="11">
        <v>0.1</v>
      </c>
      <c r="M10" s="11">
        <v>0.1</v>
      </c>
      <c r="N10" s="11">
        <v>0.1</v>
      </c>
      <c r="O10" s="11"/>
      <c r="P10" s="11">
        <v>24.64</v>
      </c>
      <c r="Q10" s="11">
        <v>1.14E-3</v>
      </c>
      <c r="R10" s="11">
        <v>2.0000000000000001E-4</v>
      </c>
      <c r="S10" s="11">
        <v>36</v>
      </c>
      <c r="T10" s="11">
        <v>6.0000000000000001E-3</v>
      </c>
      <c r="U10" s="11">
        <v>2.5999999999999999E-2</v>
      </c>
      <c r="V10" s="11" t="s">
        <v>67</v>
      </c>
      <c r="W10" s="11">
        <v>5.1999999999999998E-2</v>
      </c>
      <c r="X10" s="11">
        <v>1.9E-2</v>
      </c>
      <c r="Y10" s="11">
        <v>7.1000000000000002E-4</v>
      </c>
      <c r="Z10" s="11" t="s">
        <v>76</v>
      </c>
      <c r="AA10" s="11">
        <v>11</v>
      </c>
      <c r="AB10" s="11"/>
      <c r="AC10" s="11">
        <v>47</v>
      </c>
      <c r="AD10" s="11">
        <v>35</v>
      </c>
      <c r="AE10" s="11">
        <v>35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 t="s">
        <v>73</v>
      </c>
      <c r="BE10" s="14" t="s">
        <v>70</v>
      </c>
      <c r="BF10" s="13" t="s">
        <v>71</v>
      </c>
    </row>
    <row r="11" spans="1:63" ht="15.75" x14ac:dyDescent="0.25">
      <c r="A11" s="6" t="s">
        <v>88</v>
      </c>
      <c r="B11" s="6" t="s">
        <v>280</v>
      </c>
      <c r="C11" s="7">
        <v>485883</v>
      </c>
      <c r="D11" s="7">
        <v>2134414</v>
      </c>
      <c r="E11" s="13">
        <v>12.5</v>
      </c>
      <c r="F11" s="13">
        <v>286</v>
      </c>
      <c r="G11" s="13">
        <v>7.5</v>
      </c>
      <c r="H11" s="13">
        <v>224</v>
      </c>
      <c r="I11" s="13">
        <v>87.6</v>
      </c>
      <c r="J11" s="13">
        <v>17.100000000000001</v>
      </c>
      <c r="K11" s="13">
        <v>92</v>
      </c>
      <c r="L11" s="13">
        <v>0.2</v>
      </c>
      <c r="M11" s="13">
        <v>0.1</v>
      </c>
      <c r="N11" s="13"/>
      <c r="O11" s="13"/>
      <c r="P11" s="13">
        <v>29.25</v>
      </c>
      <c r="Q11" s="13">
        <v>2.9399999999999999E-3</v>
      </c>
      <c r="R11" s="13">
        <v>2.3000000000000001E-4</v>
      </c>
      <c r="S11" s="13">
        <v>12</v>
      </c>
      <c r="T11" s="13">
        <v>6.0000000000000001E-3</v>
      </c>
      <c r="U11" s="13">
        <v>2.5999999999999999E-2</v>
      </c>
      <c r="V11" s="13" t="s">
        <v>67</v>
      </c>
      <c r="W11" s="13">
        <v>5.1999999999999998E-2</v>
      </c>
      <c r="X11" s="13">
        <v>1.9E-2</v>
      </c>
      <c r="Y11" s="13">
        <v>7.1000000000000002E-4</v>
      </c>
      <c r="Z11" s="13">
        <v>1.576E-2</v>
      </c>
      <c r="AA11" s="13">
        <v>4</v>
      </c>
      <c r="AB11" s="13"/>
      <c r="AC11" s="13">
        <v>20</v>
      </c>
      <c r="AD11" s="13">
        <v>15</v>
      </c>
      <c r="AE11" s="13">
        <v>450</v>
      </c>
      <c r="AF11" s="13">
        <v>25</v>
      </c>
      <c r="AG11" s="13">
        <v>1</v>
      </c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 t="s">
        <v>73</v>
      </c>
      <c r="BE11" s="14" t="s">
        <v>70</v>
      </c>
      <c r="BF11" s="13" t="s">
        <v>71</v>
      </c>
    </row>
    <row r="12" spans="1:63" ht="15.75" x14ac:dyDescent="0.25">
      <c r="A12" s="6" t="s">
        <v>88</v>
      </c>
      <c r="B12" s="6" t="s">
        <v>91</v>
      </c>
      <c r="C12" s="61">
        <v>485898.30895099981</v>
      </c>
      <c r="D12" s="61">
        <v>2133619.59809</v>
      </c>
      <c r="E12" s="13">
        <v>10</v>
      </c>
      <c r="F12" s="13">
        <v>212</v>
      </c>
      <c r="G12" s="13">
        <v>7.5</v>
      </c>
      <c r="H12" s="13">
        <v>212</v>
      </c>
      <c r="I12" s="13">
        <v>86.6</v>
      </c>
      <c r="J12" s="13">
        <v>11.3</v>
      </c>
      <c r="K12" s="13">
        <v>76</v>
      </c>
      <c r="L12" s="13">
        <v>0.3</v>
      </c>
      <c r="M12" s="13">
        <v>0.1</v>
      </c>
      <c r="N12" s="13">
        <v>0.1</v>
      </c>
      <c r="O12" s="13"/>
      <c r="P12" s="13">
        <v>11.33</v>
      </c>
      <c r="Q12" s="13">
        <v>2.97E-3</v>
      </c>
      <c r="R12" s="13">
        <v>1E-4</v>
      </c>
      <c r="S12" s="13">
        <v>11</v>
      </c>
      <c r="T12" s="13">
        <v>6.0000000000000001E-3</v>
      </c>
      <c r="U12" s="13">
        <v>2.5999999999999999E-2</v>
      </c>
      <c r="V12" s="13">
        <v>5.6000000000000001E-2</v>
      </c>
      <c r="W12" s="13">
        <v>5.1999999999999998E-2</v>
      </c>
      <c r="X12" s="13">
        <v>1.9E-2</v>
      </c>
      <c r="Y12" s="13">
        <v>7.1000000000000002E-4</v>
      </c>
      <c r="Z12" s="13" t="s">
        <v>68</v>
      </c>
      <c r="AA12" s="13">
        <v>4</v>
      </c>
      <c r="AB12" s="13"/>
      <c r="AC12" s="13">
        <v>16</v>
      </c>
      <c r="AD12" s="13">
        <v>12</v>
      </c>
      <c r="AE12" s="13">
        <v>5</v>
      </c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 t="s">
        <v>73</v>
      </c>
      <c r="BE12" s="14" t="s">
        <v>70</v>
      </c>
      <c r="BF12" s="13" t="s">
        <v>71</v>
      </c>
    </row>
    <row r="13" spans="1:63" ht="15.75" x14ac:dyDescent="0.25">
      <c r="A13" s="6" t="s">
        <v>81</v>
      </c>
      <c r="B13" s="6" t="s">
        <v>87</v>
      </c>
      <c r="C13" s="7">
        <v>498387</v>
      </c>
      <c r="D13" s="7">
        <v>2122183</v>
      </c>
      <c r="E13" s="11">
        <v>12.5</v>
      </c>
      <c r="F13" s="11">
        <v>131</v>
      </c>
      <c r="G13" s="11">
        <v>8</v>
      </c>
      <c r="H13" s="11">
        <v>104</v>
      </c>
      <c r="I13" s="11">
        <v>72.3</v>
      </c>
      <c r="J13" s="11">
        <v>3.58</v>
      </c>
      <c r="K13" s="11">
        <v>54</v>
      </c>
      <c r="L13" s="11">
        <v>0.2</v>
      </c>
      <c r="M13" s="11">
        <v>0.1</v>
      </c>
      <c r="N13" s="11">
        <v>0.1</v>
      </c>
      <c r="O13" s="11"/>
      <c r="P13" s="11">
        <v>4.0999999999999996</v>
      </c>
      <c r="Q13" s="11">
        <v>1.14E-3</v>
      </c>
      <c r="R13" s="11">
        <v>1E-4</v>
      </c>
      <c r="S13" s="11">
        <v>7</v>
      </c>
      <c r="T13" s="11">
        <v>6.0000000000000001E-3</v>
      </c>
      <c r="U13" s="11">
        <v>2.5999999999999999E-2</v>
      </c>
      <c r="V13" s="11" t="s">
        <v>67</v>
      </c>
      <c r="W13" s="11">
        <v>5.1999999999999998E-2</v>
      </c>
      <c r="X13" s="11">
        <v>1.9E-2</v>
      </c>
      <c r="Y13" s="11">
        <v>7.1000000000000002E-4</v>
      </c>
      <c r="Z13" s="11" t="s">
        <v>76</v>
      </c>
      <c r="AA13" s="11">
        <v>1</v>
      </c>
      <c r="AB13" s="11"/>
      <c r="AC13" s="11">
        <v>13</v>
      </c>
      <c r="AD13" s="11">
        <v>9</v>
      </c>
      <c r="AE13" s="11">
        <v>5</v>
      </c>
      <c r="AF13" s="11">
        <v>1</v>
      </c>
      <c r="AG13" s="11"/>
      <c r="AH13" s="11"/>
      <c r="AI13" s="11"/>
      <c r="AJ13" s="11"/>
      <c r="AK13" s="13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3" t="s">
        <v>73</v>
      </c>
      <c r="BE13" s="14" t="s">
        <v>70</v>
      </c>
      <c r="BF13" s="13" t="s">
        <v>71</v>
      </c>
    </row>
    <row r="14" spans="1:63" ht="15.75" x14ac:dyDescent="0.25">
      <c r="A14" s="6" t="s">
        <v>81</v>
      </c>
      <c r="B14" s="6" t="s">
        <v>86</v>
      </c>
      <c r="C14" s="7">
        <v>498543</v>
      </c>
      <c r="D14" s="7">
        <v>2122563</v>
      </c>
      <c r="E14" s="11">
        <v>10</v>
      </c>
      <c r="F14" s="11">
        <v>172</v>
      </c>
      <c r="G14" s="11">
        <v>7.9</v>
      </c>
      <c r="H14" s="11">
        <v>144</v>
      </c>
      <c r="I14" s="11">
        <v>77</v>
      </c>
      <c r="J14" s="11">
        <v>5.58</v>
      </c>
      <c r="K14" s="11">
        <v>62</v>
      </c>
      <c r="L14" s="11">
        <v>0.3</v>
      </c>
      <c r="M14" s="11">
        <v>0.1</v>
      </c>
      <c r="N14" s="11">
        <v>0.1</v>
      </c>
      <c r="O14" s="11"/>
      <c r="P14" s="11">
        <v>6.54</v>
      </c>
      <c r="Q14" s="11">
        <v>1.14E-3</v>
      </c>
      <c r="R14" s="11">
        <v>1E-4</v>
      </c>
      <c r="S14" s="11">
        <v>10</v>
      </c>
      <c r="T14" s="11">
        <v>6.0000000000000001E-3</v>
      </c>
      <c r="U14" s="11">
        <v>2.5999999999999999E-2</v>
      </c>
      <c r="V14" s="11" t="s">
        <v>67</v>
      </c>
      <c r="W14" s="11">
        <v>5.1999999999999998E-2</v>
      </c>
      <c r="X14" s="11">
        <v>1.9E-2</v>
      </c>
      <c r="Y14" s="11">
        <v>7.1000000000000002E-4</v>
      </c>
      <c r="Z14" s="11" t="s">
        <v>76</v>
      </c>
      <c r="AA14" s="11">
        <v>1</v>
      </c>
      <c r="AB14" s="11"/>
      <c r="AC14" s="11">
        <v>15</v>
      </c>
      <c r="AD14" s="11">
        <v>9</v>
      </c>
      <c r="AE14" s="11">
        <v>5</v>
      </c>
      <c r="AF14" s="11"/>
      <c r="AG14" s="11"/>
      <c r="AH14" s="11"/>
      <c r="AI14" s="11"/>
      <c r="AJ14" s="11"/>
      <c r="AK14" s="13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3" t="s">
        <v>73</v>
      </c>
      <c r="BE14" s="14" t="s">
        <v>70</v>
      </c>
      <c r="BF14" s="13" t="s">
        <v>71</v>
      </c>
    </row>
    <row r="15" spans="1:63" ht="15.75" x14ac:dyDescent="0.25">
      <c r="A15" s="6" t="s">
        <v>81</v>
      </c>
      <c r="B15" s="6" t="s">
        <v>85</v>
      </c>
      <c r="C15" s="7">
        <v>499460</v>
      </c>
      <c r="D15" s="7">
        <v>2123283</v>
      </c>
      <c r="E15" s="11">
        <v>10</v>
      </c>
      <c r="F15" s="11">
        <v>172</v>
      </c>
      <c r="G15" s="11">
        <v>7.9</v>
      </c>
      <c r="H15" s="11">
        <v>140</v>
      </c>
      <c r="I15" s="11">
        <v>77.7</v>
      </c>
      <c r="J15" s="11">
        <v>5.25</v>
      </c>
      <c r="K15" s="11">
        <v>59</v>
      </c>
      <c r="L15" s="11">
        <v>0.3</v>
      </c>
      <c r="M15" s="11">
        <v>0.1</v>
      </c>
      <c r="N15" s="11">
        <v>0.1</v>
      </c>
      <c r="O15" s="11"/>
      <c r="P15" s="11">
        <v>6.34</v>
      </c>
      <c r="Q15" s="11">
        <v>1.14E-3</v>
      </c>
      <c r="R15" s="11">
        <v>1E-4</v>
      </c>
      <c r="S15" s="11">
        <v>9</v>
      </c>
      <c r="T15" s="11">
        <v>6.0000000000000001E-3</v>
      </c>
      <c r="U15" s="11">
        <v>2.5999999999999999E-2</v>
      </c>
      <c r="V15" s="11" t="s">
        <v>67</v>
      </c>
      <c r="W15" s="11">
        <v>5.1999999999999998E-2</v>
      </c>
      <c r="X15" s="11">
        <v>1.9E-2</v>
      </c>
      <c r="Y15" s="11">
        <v>7.1000000000000002E-4</v>
      </c>
      <c r="Z15" s="11" t="s">
        <v>76</v>
      </c>
      <c r="AA15" s="11">
        <v>1</v>
      </c>
      <c r="AB15" s="11"/>
      <c r="AC15" s="11">
        <v>16</v>
      </c>
      <c r="AD15" s="11">
        <v>9</v>
      </c>
      <c r="AE15" s="11">
        <v>15</v>
      </c>
      <c r="AF15" s="11"/>
      <c r="AG15" s="11"/>
      <c r="AH15" s="11"/>
      <c r="AI15" s="11"/>
      <c r="AJ15" s="11"/>
      <c r="AK15" s="13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3" t="s">
        <v>73</v>
      </c>
      <c r="BE15" s="14" t="s">
        <v>70</v>
      </c>
      <c r="BF15" s="13" t="s">
        <v>71</v>
      </c>
    </row>
    <row r="16" spans="1:63" ht="15.75" x14ac:dyDescent="0.25">
      <c r="A16" s="6" t="s">
        <v>81</v>
      </c>
      <c r="B16" s="6" t="s">
        <v>84</v>
      </c>
      <c r="C16" s="7">
        <v>498704</v>
      </c>
      <c r="D16" s="7">
        <v>2122951</v>
      </c>
      <c r="E16" s="11">
        <v>10</v>
      </c>
      <c r="F16" s="11">
        <v>141</v>
      </c>
      <c r="G16" s="11">
        <v>7.9</v>
      </c>
      <c r="H16" s="11">
        <v>136</v>
      </c>
      <c r="I16" s="11">
        <v>73.900000000000006</v>
      </c>
      <c r="J16" s="11">
        <v>4.51</v>
      </c>
      <c r="K16" s="11">
        <v>53</v>
      </c>
      <c r="L16" s="11">
        <v>0.2</v>
      </c>
      <c r="M16" s="11">
        <v>0.1</v>
      </c>
      <c r="N16" s="11">
        <v>0.1</v>
      </c>
      <c r="O16" s="11"/>
      <c r="P16" s="11">
        <v>4</v>
      </c>
      <c r="Q16" s="11">
        <v>1.14E-3</v>
      </c>
      <c r="R16" s="11">
        <v>1E-4</v>
      </c>
      <c r="S16" s="11">
        <v>8</v>
      </c>
      <c r="T16" s="11">
        <v>6.0000000000000001E-3</v>
      </c>
      <c r="U16" s="11">
        <v>2.5999999999999999E-2</v>
      </c>
      <c r="V16" s="11" t="s">
        <v>67</v>
      </c>
      <c r="W16" s="11">
        <v>5.1999999999999998E-2</v>
      </c>
      <c r="X16" s="11">
        <v>1.9E-2</v>
      </c>
      <c r="Y16" s="11">
        <v>7.1000000000000002E-4</v>
      </c>
      <c r="Z16" s="11" t="s">
        <v>76</v>
      </c>
      <c r="AA16" s="11">
        <v>1</v>
      </c>
      <c r="AB16" s="11"/>
      <c r="AC16" s="11">
        <v>14</v>
      </c>
      <c r="AD16" s="11">
        <v>8</v>
      </c>
      <c r="AE16" s="11">
        <v>5</v>
      </c>
      <c r="AF16" s="11"/>
      <c r="AG16" s="11"/>
      <c r="AH16" s="11"/>
      <c r="AI16" s="11"/>
      <c r="AJ16" s="11"/>
      <c r="AK16" s="13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3" t="s">
        <v>73</v>
      </c>
      <c r="BE16" s="14" t="s">
        <v>70</v>
      </c>
      <c r="BF16" s="13" t="s">
        <v>71</v>
      </c>
    </row>
    <row r="17" spans="1:58" ht="15.75" x14ac:dyDescent="0.25">
      <c r="A17" s="6" t="s">
        <v>81</v>
      </c>
      <c r="B17" s="6" t="s">
        <v>83</v>
      </c>
      <c r="C17" s="7">
        <v>500353</v>
      </c>
      <c r="D17" s="7">
        <v>2122335</v>
      </c>
      <c r="E17" s="11">
        <v>10</v>
      </c>
      <c r="F17" s="11">
        <v>151</v>
      </c>
      <c r="G17" s="11">
        <v>7.9</v>
      </c>
      <c r="H17" s="11">
        <v>122</v>
      </c>
      <c r="I17" s="11">
        <v>75.900000000000006</v>
      </c>
      <c r="J17" s="11">
        <v>4.1399999999999997</v>
      </c>
      <c r="K17" s="11">
        <v>61</v>
      </c>
      <c r="L17" s="11">
        <v>0.3</v>
      </c>
      <c r="M17" s="11">
        <v>0.1</v>
      </c>
      <c r="N17" s="11">
        <v>0.1</v>
      </c>
      <c r="O17" s="11"/>
      <c r="P17" s="11">
        <v>4.9800000000000004</v>
      </c>
      <c r="Q17" s="11">
        <v>1.14E-3</v>
      </c>
      <c r="R17" s="11">
        <v>1E-4</v>
      </c>
      <c r="S17" s="11">
        <v>8</v>
      </c>
      <c r="T17" s="11">
        <v>6.0000000000000001E-3</v>
      </c>
      <c r="U17" s="11">
        <v>2.5999999999999999E-2</v>
      </c>
      <c r="V17" s="11" t="s">
        <v>67</v>
      </c>
      <c r="W17" s="11">
        <v>5.1999999999999998E-2</v>
      </c>
      <c r="X17" s="11">
        <v>1.9E-2</v>
      </c>
      <c r="Y17" s="11">
        <v>7.1000000000000002E-4</v>
      </c>
      <c r="Z17" s="11" t="s">
        <v>76</v>
      </c>
      <c r="AA17" s="11">
        <v>1</v>
      </c>
      <c r="AB17" s="11"/>
      <c r="AC17" s="11">
        <v>11</v>
      </c>
      <c r="AD17" s="11">
        <v>10</v>
      </c>
      <c r="AE17" s="11">
        <v>10</v>
      </c>
      <c r="AF17" s="11"/>
      <c r="AG17" s="11"/>
      <c r="AH17" s="11"/>
      <c r="AI17" s="11"/>
      <c r="AJ17" s="11"/>
      <c r="AK17" s="13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3" t="s">
        <v>73</v>
      </c>
      <c r="BE17" s="14" t="s">
        <v>70</v>
      </c>
      <c r="BF17" s="13" t="s">
        <v>71</v>
      </c>
    </row>
    <row r="18" spans="1:58" ht="15.75" x14ac:dyDescent="0.25">
      <c r="A18" s="6" t="s">
        <v>74</v>
      </c>
      <c r="B18" s="6" t="s">
        <v>78</v>
      </c>
      <c r="C18" s="61">
        <v>478488.28055199987</v>
      </c>
      <c r="D18" s="61">
        <v>2157099.8624299997</v>
      </c>
      <c r="E18" s="11">
        <v>10</v>
      </c>
      <c r="F18" s="11">
        <v>585</v>
      </c>
      <c r="G18" s="11">
        <v>7.8</v>
      </c>
      <c r="H18" s="11">
        <v>412</v>
      </c>
      <c r="I18" s="11">
        <v>227.4</v>
      </c>
      <c r="J18" s="11">
        <v>31.1</v>
      </c>
      <c r="K18" s="11">
        <v>186</v>
      </c>
      <c r="L18" s="11">
        <v>0.1</v>
      </c>
      <c r="M18" s="11">
        <v>0.1</v>
      </c>
      <c r="N18" s="11">
        <v>0.1</v>
      </c>
      <c r="O18" s="11"/>
      <c r="P18" s="11">
        <v>38.44</v>
      </c>
      <c r="Q18" s="11">
        <v>1.14E-3</v>
      </c>
      <c r="R18" s="11">
        <v>1.7000000000000001E-4</v>
      </c>
      <c r="S18" s="11">
        <v>27</v>
      </c>
      <c r="T18" s="11">
        <v>6.0000000000000001E-3</v>
      </c>
      <c r="U18" s="11">
        <v>2.5999999999999999E-2</v>
      </c>
      <c r="V18" s="17" t="s">
        <v>67</v>
      </c>
      <c r="W18" s="11">
        <v>5.1999999999999998E-2</v>
      </c>
      <c r="X18" s="11">
        <v>1.9E-2</v>
      </c>
      <c r="Y18" s="11">
        <v>7.1000000000000002E-4</v>
      </c>
      <c r="Z18" s="11" t="s">
        <v>76</v>
      </c>
      <c r="AA18" s="11">
        <v>10</v>
      </c>
      <c r="AB18" s="11"/>
      <c r="AC18" s="11">
        <v>50</v>
      </c>
      <c r="AD18" s="11">
        <v>29</v>
      </c>
      <c r="AE18" s="11">
        <v>195</v>
      </c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 t="s">
        <v>73</v>
      </c>
      <c r="BE18" s="14" t="s">
        <v>70</v>
      </c>
      <c r="BF18" s="13" t="s">
        <v>71</v>
      </c>
    </row>
    <row r="19" spans="1:58" ht="15.75" x14ac:dyDescent="0.25">
      <c r="A19" s="6" t="s">
        <v>92</v>
      </c>
      <c r="B19" s="6" t="s">
        <v>95</v>
      </c>
      <c r="C19" s="7">
        <v>489528</v>
      </c>
      <c r="D19" s="7">
        <v>2127154</v>
      </c>
      <c r="E19" s="13">
        <v>10</v>
      </c>
      <c r="F19" s="13">
        <v>141</v>
      </c>
      <c r="G19" s="13">
        <v>8.1</v>
      </c>
      <c r="H19" s="13">
        <v>142</v>
      </c>
      <c r="I19" s="13">
        <v>53.4</v>
      </c>
      <c r="J19" s="13">
        <v>3.82</v>
      </c>
      <c r="K19" s="13">
        <v>44</v>
      </c>
      <c r="L19" s="13">
        <v>0.2</v>
      </c>
      <c r="M19" s="13">
        <v>0.1</v>
      </c>
      <c r="N19" s="13">
        <v>0.1</v>
      </c>
      <c r="O19" s="13"/>
      <c r="P19" s="13">
        <v>5.95</v>
      </c>
      <c r="Q19" s="13">
        <v>1.14E-3</v>
      </c>
      <c r="R19" s="13">
        <v>1E-4</v>
      </c>
      <c r="S19" s="13">
        <v>6</v>
      </c>
      <c r="T19" s="13">
        <v>6.0000000000000001E-3</v>
      </c>
      <c r="U19" s="13">
        <v>2.5999999999999999E-2</v>
      </c>
      <c r="V19" s="13" t="s">
        <v>67</v>
      </c>
      <c r="W19" s="13">
        <v>5.1999999999999998E-2</v>
      </c>
      <c r="X19" s="13">
        <v>1.9E-2</v>
      </c>
      <c r="Y19" s="13">
        <v>7.1000000000000002E-4</v>
      </c>
      <c r="Z19" s="13" t="s">
        <v>76</v>
      </c>
      <c r="AA19" s="13">
        <v>2</v>
      </c>
      <c r="AB19" s="13"/>
      <c r="AC19" s="13">
        <v>10</v>
      </c>
      <c r="AD19" s="13">
        <v>7</v>
      </c>
      <c r="AE19" s="13">
        <v>5</v>
      </c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 t="s">
        <v>73</v>
      </c>
      <c r="BE19" s="14" t="s">
        <v>70</v>
      </c>
      <c r="BF19" s="13" t="s">
        <v>71</v>
      </c>
    </row>
    <row r="20" spans="1:58" ht="15.75" x14ac:dyDescent="0.25">
      <c r="A20" s="6" t="s">
        <v>92</v>
      </c>
      <c r="B20" s="6" t="s">
        <v>101</v>
      </c>
      <c r="C20" s="7">
        <v>490706</v>
      </c>
      <c r="D20" s="7">
        <v>2127793</v>
      </c>
      <c r="E20" s="13">
        <v>12.5</v>
      </c>
      <c r="F20" s="13">
        <v>484</v>
      </c>
      <c r="G20" s="13">
        <v>7.7</v>
      </c>
      <c r="H20" s="13">
        <v>256</v>
      </c>
      <c r="I20" s="13">
        <v>131.9</v>
      </c>
      <c r="J20" s="13">
        <v>16.7</v>
      </c>
      <c r="K20" s="13">
        <v>123</v>
      </c>
      <c r="L20" s="13">
        <v>0.3</v>
      </c>
      <c r="M20" s="13">
        <v>0.1</v>
      </c>
      <c r="N20" s="13">
        <v>0.1</v>
      </c>
      <c r="O20" s="13"/>
      <c r="P20" s="13">
        <v>33.5</v>
      </c>
      <c r="Q20" s="13">
        <v>1.14E-3</v>
      </c>
      <c r="R20" s="13">
        <v>1E-4</v>
      </c>
      <c r="S20" s="13">
        <v>18</v>
      </c>
      <c r="T20" s="13">
        <v>6.0000000000000001E-3</v>
      </c>
      <c r="U20" s="13">
        <v>2.5999999999999999E-2</v>
      </c>
      <c r="V20" s="13" t="s">
        <v>67</v>
      </c>
      <c r="W20" s="13">
        <v>5.1999999999999998E-2</v>
      </c>
      <c r="X20" s="13">
        <v>2.7E-2</v>
      </c>
      <c r="Y20" s="13">
        <v>7.1000000000000002E-4</v>
      </c>
      <c r="Z20" s="13" t="s">
        <v>68</v>
      </c>
      <c r="AA20" s="13">
        <v>4</v>
      </c>
      <c r="AB20" s="13"/>
      <c r="AC20" s="13">
        <v>31</v>
      </c>
      <c r="AD20" s="13">
        <v>19</v>
      </c>
      <c r="AE20" s="13">
        <v>30</v>
      </c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 t="s">
        <v>73</v>
      </c>
      <c r="BE20" s="14" t="s">
        <v>70</v>
      </c>
      <c r="BF20" s="13" t="s">
        <v>71</v>
      </c>
    </row>
    <row r="21" spans="1:58" ht="15.75" x14ac:dyDescent="0.25">
      <c r="A21" s="6" t="s">
        <v>92</v>
      </c>
      <c r="B21" s="6" t="s">
        <v>100</v>
      </c>
      <c r="C21" s="7">
        <v>496647</v>
      </c>
      <c r="D21" s="7">
        <v>2129289</v>
      </c>
      <c r="E21" s="13">
        <v>12.5</v>
      </c>
      <c r="F21" s="13">
        <v>404</v>
      </c>
      <c r="G21" s="13">
        <v>7.7</v>
      </c>
      <c r="H21" s="13">
        <v>268</v>
      </c>
      <c r="I21" s="13">
        <v>148.6</v>
      </c>
      <c r="J21" s="13">
        <v>17.399999999999999</v>
      </c>
      <c r="K21" s="13">
        <v>125</v>
      </c>
      <c r="L21" s="13">
        <v>0.2</v>
      </c>
      <c r="M21" s="13">
        <v>0.17</v>
      </c>
      <c r="N21" s="13">
        <v>0.1</v>
      </c>
      <c r="O21" s="13"/>
      <c r="P21" s="13">
        <v>24.91</v>
      </c>
      <c r="Q21" s="13">
        <v>1.14E-3</v>
      </c>
      <c r="R21" s="13">
        <v>1.1E-4</v>
      </c>
      <c r="S21" s="13">
        <v>19</v>
      </c>
      <c r="T21" s="13">
        <v>6.0000000000000001E-3</v>
      </c>
      <c r="U21" s="13">
        <v>2.5999999999999999E-2</v>
      </c>
      <c r="V21" s="13" t="s">
        <v>67</v>
      </c>
      <c r="W21" s="13">
        <v>5.1999999999999998E-2</v>
      </c>
      <c r="X21" s="13">
        <v>2.7E-2</v>
      </c>
      <c r="Y21" s="13">
        <v>7.1000000000000002E-4</v>
      </c>
      <c r="Z21" s="13" t="s">
        <v>68</v>
      </c>
      <c r="AA21" s="13">
        <v>3</v>
      </c>
      <c r="AB21" s="13"/>
      <c r="AC21" s="13">
        <v>33</v>
      </c>
      <c r="AD21" s="13">
        <v>19</v>
      </c>
      <c r="AE21" s="13">
        <v>5</v>
      </c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 t="s">
        <v>73</v>
      </c>
      <c r="BE21" s="14" t="s">
        <v>70</v>
      </c>
      <c r="BF21" s="13" t="s">
        <v>71</v>
      </c>
    </row>
    <row r="22" spans="1:58" ht="15.75" x14ac:dyDescent="0.25">
      <c r="A22" s="6" t="s">
        <v>92</v>
      </c>
      <c r="B22" s="6" t="s">
        <v>99</v>
      </c>
      <c r="C22" s="7">
        <v>496435</v>
      </c>
      <c r="D22" s="7">
        <v>2128999</v>
      </c>
      <c r="E22" s="13">
        <v>10</v>
      </c>
      <c r="F22" s="13">
        <v>232</v>
      </c>
      <c r="G22" s="13">
        <v>7.5</v>
      </c>
      <c r="H22" s="13">
        <v>232</v>
      </c>
      <c r="I22" s="13">
        <v>88.8</v>
      </c>
      <c r="J22" s="13">
        <v>8.68</v>
      </c>
      <c r="K22" s="13">
        <v>84</v>
      </c>
      <c r="L22" s="13">
        <v>0.1</v>
      </c>
      <c r="M22" s="13">
        <v>0.1</v>
      </c>
      <c r="N22" s="13">
        <v>0.1</v>
      </c>
      <c r="O22" s="13"/>
      <c r="P22" s="13">
        <v>13.96</v>
      </c>
      <c r="Q22" s="13">
        <v>1.1999999999999999E-3</v>
      </c>
      <c r="R22" s="13">
        <v>1.6000000000000001E-4</v>
      </c>
      <c r="S22" s="13">
        <v>12</v>
      </c>
      <c r="T22" s="13">
        <v>6.0000000000000001E-3</v>
      </c>
      <c r="U22" s="13">
        <v>2.5999999999999999E-2</v>
      </c>
      <c r="V22" s="13" t="s">
        <v>67</v>
      </c>
      <c r="W22" s="13">
        <v>5.1999999999999998E-2</v>
      </c>
      <c r="X22" s="13">
        <v>1.9E-2</v>
      </c>
      <c r="Y22" s="13">
        <v>7.1000000000000002E-4</v>
      </c>
      <c r="Z22" s="13" t="s">
        <v>76</v>
      </c>
      <c r="AA22" s="13">
        <v>2</v>
      </c>
      <c r="AB22" s="13"/>
      <c r="AC22" s="13">
        <v>18</v>
      </c>
      <c r="AD22" s="13">
        <v>13</v>
      </c>
      <c r="AE22" s="13">
        <v>5</v>
      </c>
      <c r="AF22" s="13"/>
      <c r="AG22" s="13"/>
      <c r="AH22" s="13">
        <v>0.14000000000000001</v>
      </c>
      <c r="AI22" s="13">
        <v>30</v>
      </c>
      <c r="AJ22" s="13">
        <v>54</v>
      </c>
      <c r="AK22" s="19">
        <f>AL22*4.4268</f>
        <v>9.6061560000000004</v>
      </c>
      <c r="AL22" s="13">
        <v>2.17</v>
      </c>
      <c r="AM22" s="13">
        <v>1.0999999999999999E-2</v>
      </c>
      <c r="AN22" s="13">
        <v>196</v>
      </c>
      <c r="AO22" s="13">
        <v>88</v>
      </c>
      <c r="AP22" s="13">
        <v>108</v>
      </c>
      <c r="AQ22" s="13"/>
      <c r="AR22" s="13"/>
      <c r="AS22" s="13"/>
      <c r="AT22" s="13">
        <v>88</v>
      </c>
      <c r="AU22" s="13">
        <v>108</v>
      </c>
      <c r="AV22" s="13">
        <v>1.31</v>
      </c>
      <c r="AW22" s="13">
        <v>3.5000000000000003E-2</v>
      </c>
      <c r="AX22" s="13">
        <v>0.52800000000000002</v>
      </c>
      <c r="AY22" s="13"/>
      <c r="AZ22" s="13">
        <v>24</v>
      </c>
      <c r="BA22" s="13"/>
      <c r="BB22" s="13"/>
      <c r="BC22" s="13"/>
      <c r="BD22" s="13" t="s">
        <v>73</v>
      </c>
      <c r="BE22" s="14" t="s">
        <v>70</v>
      </c>
      <c r="BF22" s="13" t="s">
        <v>71</v>
      </c>
    </row>
    <row r="23" spans="1:58" ht="15.75" x14ac:dyDescent="0.25">
      <c r="A23" s="6" t="s">
        <v>92</v>
      </c>
      <c r="B23" s="6" t="s">
        <v>98</v>
      </c>
      <c r="C23" s="7">
        <v>496048</v>
      </c>
      <c r="D23" s="7">
        <v>2129025</v>
      </c>
      <c r="E23" s="13">
        <v>10</v>
      </c>
      <c r="F23" s="13">
        <v>172</v>
      </c>
      <c r="G23" s="13">
        <v>7.8</v>
      </c>
      <c r="H23" s="13">
        <v>160</v>
      </c>
      <c r="I23" s="13">
        <v>71.2</v>
      </c>
      <c r="J23" s="13">
        <v>6.5</v>
      </c>
      <c r="K23" s="13">
        <v>59</v>
      </c>
      <c r="L23" s="13">
        <v>0.2</v>
      </c>
      <c r="M23" s="13">
        <v>0.1</v>
      </c>
      <c r="N23" s="13">
        <v>0.1</v>
      </c>
      <c r="O23" s="13"/>
      <c r="P23" s="13">
        <v>9.67</v>
      </c>
      <c r="Q23" s="13">
        <v>1.14E-3</v>
      </c>
      <c r="R23" s="13">
        <v>1E-4</v>
      </c>
      <c r="S23" s="13">
        <v>9</v>
      </c>
      <c r="T23" s="13">
        <v>6.0000000000000001E-3</v>
      </c>
      <c r="U23" s="13">
        <v>2.5999999999999999E-2</v>
      </c>
      <c r="V23" s="13" t="s">
        <v>67</v>
      </c>
      <c r="W23" s="13">
        <v>5.1999999999999998E-2</v>
      </c>
      <c r="X23" s="13">
        <v>1.9E-2</v>
      </c>
      <c r="Y23" s="13">
        <v>7.1000000000000002E-4</v>
      </c>
      <c r="Z23" s="13" t="s">
        <v>76</v>
      </c>
      <c r="AA23" s="13">
        <v>1</v>
      </c>
      <c r="AB23" s="13"/>
      <c r="AC23" s="13">
        <v>16</v>
      </c>
      <c r="AD23" s="13">
        <v>9</v>
      </c>
      <c r="AE23" s="13">
        <v>10</v>
      </c>
      <c r="AF23" s="13"/>
      <c r="AG23" s="13"/>
      <c r="AH23" s="13">
        <v>0.21</v>
      </c>
      <c r="AI23" s="13">
        <v>22</v>
      </c>
      <c r="AJ23" s="13">
        <v>37</v>
      </c>
      <c r="AK23" s="19">
        <f>AL23*4.4268</f>
        <v>10.137372000000001</v>
      </c>
      <c r="AL23" s="13">
        <v>2.29</v>
      </c>
      <c r="AM23" s="13">
        <v>1.0999999999999999E-2</v>
      </c>
      <c r="AN23" s="13">
        <v>160</v>
      </c>
      <c r="AO23" s="13"/>
      <c r="AP23" s="13"/>
      <c r="AQ23" s="13"/>
      <c r="AR23" s="13"/>
      <c r="AS23" s="13"/>
      <c r="AT23" s="13"/>
      <c r="AU23" s="13"/>
      <c r="AV23" s="13"/>
      <c r="AW23" s="13">
        <v>3.5000000000000003E-2</v>
      </c>
      <c r="AX23" s="13"/>
      <c r="AY23" s="13"/>
      <c r="AZ23" s="13"/>
      <c r="BA23" s="13"/>
      <c r="BB23" s="13"/>
      <c r="BC23" s="13"/>
      <c r="BD23" s="13" t="s">
        <v>73</v>
      </c>
      <c r="BE23" s="14" t="s">
        <v>70</v>
      </c>
      <c r="BF23" s="13" t="s">
        <v>71</v>
      </c>
    </row>
    <row r="24" spans="1:58" ht="15.75" x14ac:dyDescent="0.25">
      <c r="A24" s="6" t="s">
        <v>92</v>
      </c>
      <c r="B24" s="6" t="s">
        <v>97</v>
      </c>
      <c r="C24" s="7">
        <v>486440</v>
      </c>
      <c r="D24" s="7">
        <v>2128685</v>
      </c>
      <c r="E24" s="13">
        <v>10</v>
      </c>
      <c r="F24" s="13">
        <v>414</v>
      </c>
      <c r="G24" s="13">
        <v>7.7</v>
      </c>
      <c r="H24" s="13">
        <v>272</v>
      </c>
      <c r="I24" s="13">
        <v>145.80000000000001</v>
      </c>
      <c r="J24" s="13">
        <v>26.8</v>
      </c>
      <c r="K24" s="13">
        <v>129</v>
      </c>
      <c r="L24" s="13">
        <v>0.2</v>
      </c>
      <c r="M24" s="13">
        <v>0.1</v>
      </c>
      <c r="N24" s="13">
        <v>0.1</v>
      </c>
      <c r="O24" s="13"/>
      <c r="P24" s="13">
        <v>25.59</v>
      </c>
      <c r="Q24" s="13">
        <v>5.13E-3</v>
      </c>
      <c r="R24" s="13">
        <v>2.9999999999999997E-4</v>
      </c>
      <c r="S24" s="13">
        <v>19</v>
      </c>
      <c r="T24" s="13">
        <v>6.0000000000000001E-3</v>
      </c>
      <c r="U24" s="13">
        <v>2.5999999999999999E-2</v>
      </c>
      <c r="V24" s="13" t="s">
        <v>67</v>
      </c>
      <c r="W24" s="13">
        <v>5.1999999999999998E-2</v>
      </c>
      <c r="X24" s="13">
        <v>1.9E-2</v>
      </c>
      <c r="Y24" s="13">
        <v>7.1000000000000002E-4</v>
      </c>
      <c r="Z24" s="13" t="s">
        <v>76</v>
      </c>
      <c r="AA24" s="13">
        <v>4</v>
      </c>
      <c r="AB24" s="13"/>
      <c r="AC24" s="13">
        <v>34</v>
      </c>
      <c r="AD24" s="13">
        <v>20</v>
      </c>
      <c r="AE24" s="13">
        <v>10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 t="s">
        <v>73</v>
      </c>
      <c r="BE24" s="14" t="s">
        <v>70</v>
      </c>
      <c r="BF24" s="13" t="s">
        <v>71</v>
      </c>
    </row>
    <row r="25" spans="1:58" ht="15.75" x14ac:dyDescent="0.25">
      <c r="A25" s="6" t="s">
        <v>81</v>
      </c>
      <c r="B25" s="6" t="s">
        <v>82</v>
      </c>
      <c r="C25" s="7">
        <v>502121</v>
      </c>
      <c r="D25" s="7">
        <v>2124423</v>
      </c>
      <c r="E25" s="11">
        <v>10</v>
      </c>
      <c r="F25" s="11">
        <v>141</v>
      </c>
      <c r="G25" s="11">
        <v>8.1</v>
      </c>
      <c r="H25" s="11">
        <v>116</v>
      </c>
      <c r="I25" s="11">
        <v>57</v>
      </c>
      <c r="J25" s="11">
        <v>2.44</v>
      </c>
      <c r="K25" s="11">
        <v>44</v>
      </c>
      <c r="L25" s="11">
        <v>0.2</v>
      </c>
      <c r="M25" s="11">
        <v>0.1</v>
      </c>
      <c r="N25" s="11"/>
      <c r="O25" s="11"/>
      <c r="P25" s="11">
        <v>8.48</v>
      </c>
      <c r="Q25" s="11">
        <v>1.14E-3</v>
      </c>
      <c r="R25" s="11">
        <v>6.4000000000000005E-4</v>
      </c>
      <c r="S25" s="11">
        <v>6</v>
      </c>
      <c r="T25" s="11">
        <v>6.0000000000000001E-3</v>
      </c>
      <c r="U25" s="11">
        <v>2.5999999999999999E-2</v>
      </c>
      <c r="V25" s="11" t="s">
        <v>67</v>
      </c>
      <c r="W25" s="11">
        <v>5.1999999999999998E-2</v>
      </c>
      <c r="X25" s="11">
        <v>1.9E-2</v>
      </c>
      <c r="Y25" s="11">
        <v>7.1000000000000002E-4</v>
      </c>
      <c r="Z25" s="11">
        <v>6.2100000000000002E-3</v>
      </c>
      <c r="AA25" s="11">
        <v>1</v>
      </c>
      <c r="AB25" s="11"/>
      <c r="AC25" s="11">
        <v>11</v>
      </c>
      <c r="AD25" s="11">
        <v>7</v>
      </c>
      <c r="AE25" s="11">
        <v>5</v>
      </c>
      <c r="AF25" s="11"/>
      <c r="AG25" s="11"/>
      <c r="AH25" s="11"/>
      <c r="AI25" s="11"/>
      <c r="AJ25" s="11"/>
      <c r="AK25" s="13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3" t="s">
        <v>73</v>
      </c>
      <c r="BE25" s="14" t="s">
        <v>70</v>
      </c>
      <c r="BF25" s="13" t="s">
        <v>71</v>
      </c>
    </row>
    <row r="26" spans="1:58" ht="15.75" x14ac:dyDescent="0.25">
      <c r="A26" s="6" t="s">
        <v>92</v>
      </c>
      <c r="B26" s="6" t="s">
        <v>96</v>
      </c>
      <c r="C26" s="8">
        <v>485444</v>
      </c>
      <c r="D26" s="8">
        <v>2131291</v>
      </c>
      <c r="E26" s="13">
        <v>7.5</v>
      </c>
      <c r="F26" s="13">
        <v>313</v>
      </c>
      <c r="G26" s="13">
        <v>7.7</v>
      </c>
      <c r="H26" s="13">
        <v>224</v>
      </c>
      <c r="I26" s="13">
        <v>132.6</v>
      </c>
      <c r="J26" s="13">
        <v>18.100000000000001</v>
      </c>
      <c r="K26" s="13">
        <v>110</v>
      </c>
      <c r="L26" s="13">
        <v>0.3</v>
      </c>
      <c r="M26" s="13">
        <v>0.1</v>
      </c>
      <c r="N26" s="13">
        <v>0.1</v>
      </c>
      <c r="O26" s="13"/>
      <c r="P26" s="13">
        <v>15.33</v>
      </c>
      <c r="Q26" s="13">
        <v>6.1199999999999996E-3</v>
      </c>
      <c r="R26" s="13">
        <v>1.2E-4</v>
      </c>
      <c r="S26" s="13">
        <v>16</v>
      </c>
      <c r="T26" s="13">
        <v>6.0000000000000001E-3</v>
      </c>
      <c r="U26" s="13">
        <v>2.5999999999999999E-2</v>
      </c>
      <c r="V26" s="13" t="s">
        <v>67</v>
      </c>
      <c r="W26" s="13">
        <v>5.1999999999999998E-2</v>
      </c>
      <c r="X26" s="13">
        <v>1.9E-2</v>
      </c>
      <c r="Y26" s="13">
        <v>7.1000000000000002E-4</v>
      </c>
      <c r="Z26" s="13" t="s">
        <v>76</v>
      </c>
      <c r="AA26" s="13">
        <v>4</v>
      </c>
      <c r="AB26" s="13"/>
      <c r="AC26" s="13">
        <v>28</v>
      </c>
      <c r="AD26" s="13">
        <v>17</v>
      </c>
      <c r="AE26" s="13">
        <v>55</v>
      </c>
      <c r="AF26" s="13">
        <v>27</v>
      </c>
      <c r="AG26" s="13">
        <v>1</v>
      </c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 t="s">
        <v>73</v>
      </c>
      <c r="BE26" s="14" t="s">
        <v>70</v>
      </c>
      <c r="BF26" s="13" t="s">
        <v>71</v>
      </c>
    </row>
    <row r="27" spans="1:58" ht="15.75" x14ac:dyDescent="0.25">
      <c r="A27" s="6" t="s">
        <v>74</v>
      </c>
      <c r="B27" s="6" t="s">
        <v>77</v>
      </c>
      <c r="C27" s="61">
        <v>478311.96347399999</v>
      </c>
      <c r="D27" s="61">
        <v>2156076.4558700002</v>
      </c>
      <c r="E27" s="11">
        <v>10</v>
      </c>
      <c r="F27" s="11">
        <v>727</v>
      </c>
      <c r="G27" s="11">
        <v>7.1</v>
      </c>
      <c r="H27" s="11">
        <v>592</v>
      </c>
      <c r="I27" s="11">
        <v>339.1</v>
      </c>
      <c r="J27" s="11">
        <v>31</v>
      </c>
      <c r="K27" s="11">
        <v>243</v>
      </c>
      <c r="L27" s="11">
        <v>0.1</v>
      </c>
      <c r="M27" s="11">
        <v>0.1</v>
      </c>
      <c r="N27" s="11">
        <v>0.1</v>
      </c>
      <c r="O27" s="11"/>
      <c r="P27" s="11">
        <v>22.37</v>
      </c>
      <c r="Q27" s="11">
        <v>1.5E-3</v>
      </c>
      <c r="R27" s="11">
        <v>1.8000000000000001E-4</v>
      </c>
      <c r="S27" s="11">
        <v>35</v>
      </c>
      <c r="T27" s="11">
        <v>6.0000000000000001E-3</v>
      </c>
      <c r="U27" s="11">
        <v>2.5999999999999999E-2</v>
      </c>
      <c r="V27" s="11" t="s">
        <v>67</v>
      </c>
      <c r="W27" s="11">
        <v>5.1999999999999998E-2</v>
      </c>
      <c r="X27" s="11">
        <v>8.2000000000000003E-2</v>
      </c>
      <c r="Y27" s="11">
        <v>7.1000000000000002E-4</v>
      </c>
      <c r="Z27" s="11" t="s">
        <v>76</v>
      </c>
      <c r="AA27" s="11">
        <v>12</v>
      </c>
      <c r="AB27" s="11"/>
      <c r="AC27" s="11">
        <v>63</v>
      </c>
      <c r="AD27" s="11">
        <v>38</v>
      </c>
      <c r="AE27" s="11">
        <v>65</v>
      </c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 t="s">
        <v>73</v>
      </c>
      <c r="BE27" s="14" t="s">
        <v>70</v>
      </c>
      <c r="BF27" s="13" t="s">
        <v>71</v>
      </c>
    </row>
    <row r="28" spans="1:58" ht="15.75" x14ac:dyDescent="0.25">
      <c r="A28" s="6" t="s">
        <v>74</v>
      </c>
      <c r="B28" s="6" t="s">
        <v>75</v>
      </c>
      <c r="C28" s="7">
        <v>478126</v>
      </c>
      <c r="D28" s="7">
        <v>2154207</v>
      </c>
      <c r="E28" s="11">
        <v>12.5</v>
      </c>
      <c r="F28" s="11">
        <v>545</v>
      </c>
      <c r="G28" s="11">
        <v>7.8</v>
      </c>
      <c r="H28" s="11">
        <v>376</v>
      </c>
      <c r="I28" s="11">
        <v>250.9</v>
      </c>
      <c r="J28" s="11">
        <v>34.799999999999997</v>
      </c>
      <c r="K28" s="11">
        <v>197</v>
      </c>
      <c r="L28" s="11">
        <v>0.1</v>
      </c>
      <c r="M28" s="11">
        <v>0.1</v>
      </c>
      <c r="N28" s="11">
        <v>0.1</v>
      </c>
      <c r="O28" s="11"/>
      <c r="P28" s="11">
        <v>23.28</v>
      </c>
      <c r="Q28" s="11">
        <v>3.7699999999999999E-3</v>
      </c>
      <c r="R28" s="11">
        <v>1.3999999999999999E-4</v>
      </c>
      <c r="S28" s="11">
        <v>26</v>
      </c>
      <c r="T28" s="11">
        <v>7.5999999999999998E-2</v>
      </c>
      <c r="U28" s="11">
        <v>2.5999999999999999E-2</v>
      </c>
      <c r="V28" s="11" t="s">
        <v>67</v>
      </c>
      <c r="W28" s="11">
        <v>5.1999999999999998E-2</v>
      </c>
      <c r="X28" s="11">
        <v>1.9E-2</v>
      </c>
      <c r="Y28" s="11">
        <v>7.1000000000000002E-4</v>
      </c>
      <c r="Z28" s="11" t="s">
        <v>76</v>
      </c>
      <c r="AA28" s="11">
        <v>9</v>
      </c>
      <c r="AB28" s="11"/>
      <c r="AC28" s="11">
        <v>50</v>
      </c>
      <c r="AD28" s="11">
        <v>32</v>
      </c>
      <c r="AE28" s="11">
        <v>5</v>
      </c>
      <c r="AF28" s="11">
        <v>1</v>
      </c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 t="s">
        <v>73</v>
      </c>
      <c r="BE28" s="14" t="s">
        <v>70</v>
      </c>
      <c r="BF28" s="13" t="s">
        <v>71</v>
      </c>
    </row>
    <row r="29" spans="1:58" ht="15.75" x14ac:dyDescent="0.25">
      <c r="A29" s="6" t="s">
        <v>79</v>
      </c>
      <c r="B29" s="6" t="s">
        <v>275</v>
      </c>
      <c r="C29" s="7">
        <v>485190</v>
      </c>
      <c r="D29" s="7">
        <v>2144841</v>
      </c>
      <c r="E29" s="11">
        <v>10</v>
      </c>
      <c r="F29" s="11">
        <v>252</v>
      </c>
      <c r="G29" s="11">
        <v>7.5</v>
      </c>
      <c r="H29" s="11">
        <v>232</v>
      </c>
      <c r="I29" s="11">
        <v>124.2</v>
      </c>
      <c r="J29" s="11">
        <v>7.91</v>
      </c>
      <c r="K29" s="11">
        <v>54</v>
      </c>
      <c r="L29" s="11">
        <v>0.1</v>
      </c>
      <c r="M29" s="11">
        <v>0.1</v>
      </c>
      <c r="N29" s="11">
        <v>0.1</v>
      </c>
      <c r="O29" s="11"/>
      <c r="P29" s="11">
        <v>5.17</v>
      </c>
      <c r="Q29" s="11">
        <v>1.17E-3</v>
      </c>
      <c r="R29" s="11">
        <v>2.1000000000000001E-4</v>
      </c>
      <c r="S29" s="11">
        <v>10</v>
      </c>
      <c r="T29" s="11">
        <v>6.0000000000000001E-3</v>
      </c>
      <c r="U29" s="11">
        <v>2.5999999999999999E-2</v>
      </c>
      <c r="V29" s="11" t="s">
        <v>67</v>
      </c>
      <c r="W29" s="11">
        <v>5.1999999999999998E-2</v>
      </c>
      <c r="X29" s="11">
        <v>1.9E-2</v>
      </c>
      <c r="Y29" s="11">
        <v>7.1000000000000002E-4</v>
      </c>
      <c r="Z29" s="11" t="s">
        <v>76</v>
      </c>
      <c r="AA29" s="11">
        <v>7</v>
      </c>
      <c r="AB29" s="11"/>
      <c r="AC29" s="11">
        <v>33</v>
      </c>
      <c r="AD29" s="11">
        <v>7</v>
      </c>
      <c r="AE29" s="11">
        <v>2975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 t="s">
        <v>103</v>
      </c>
      <c r="BE29" s="20" t="s">
        <v>103</v>
      </c>
      <c r="BF29" s="13" t="s">
        <v>104</v>
      </c>
    </row>
    <row r="30" spans="1:58" ht="15.75" x14ac:dyDescent="0.25">
      <c r="A30" s="6" t="s">
        <v>163</v>
      </c>
      <c r="B30" s="6" t="s">
        <v>164</v>
      </c>
      <c r="C30" s="8">
        <v>485104</v>
      </c>
      <c r="D30" s="8">
        <v>2145574</v>
      </c>
      <c r="E30" s="15">
        <v>10</v>
      </c>
      <c r="F30" s="16">
        <v>182</v>
      </c>
      <c r="G30" s="15">
        <v>7.6</v>
      </c>
      <c r="H30" s="16">
        <v>154</v>
      </c>
      <c r="I30" s="16">
        <v>106.2</v>
      </c>
      <c r="J30" s="16">
        <v>4.3099999999999996</v>
      </c>
      <c r="K30" s="16">
        <v>28</v>
      </c>
      <c r="L30" s="15">
        <v>0.2</v>
      </c>
      <c r="M30" s="18">
        <v>0.1</v>
      </c>
      <c r="N30" s="18">
        <v>0.1</v>
      </c>
      <c r="O30" s="15"/>
      <c r="P30" s="15">
        <v>4.1900000000000004</v>
      </c>
      <c r="Q30" s="12">
        <v>1.2899999999999999E-3</v>
      </c>
      <c r="R30" s="12">
        <v>3.2000000000000003E-4</v>
      </c>
      <c r="S30" s="16">
        <v>5</v>
      </c>
      <c r="T30" s="17">
        <v>6.0000000000000001E-3</v>
      </c>
      <c r="U30" s="17">
        <v>2.5999999999999999E-2</v>
      </c>
      <c r="V30" s="17" t="s">
        <v>67</v>
      </c>
      <c r="W30" s="18">
        <v>5.1999999999999998E-2</v>
      </c>
      <c r="X30" s="17">
        <v>1.9E-2</v>
      </c>
      <c r="Y30" s="12">
        <v>7.1000000000000002E-4</v>
      </c>
      <c r="Z30" s="12" t="s">
        <v>68</v>
      </c>
      <c r="AA30" s="16">
        <v>7</v>
      </c>
      <c r="AB30" s="12"/>
      <c r="AC30" s="16">
        <v>34</v>
      </c>
      <c r="AD30" s="16">
        <v>4</v>
      </c>
      <c r="AE30" s="16">
        <v>20</v>
      </c>
      <c r="AF30" s="16"/>
      <c r="AG30" s="16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 t="s">
        <v>103</v>
      </c>
      <c r="BE30" s="20" t="s">
        <v>103</v>
      </c>
      <c r="BF30" s="13" t="s">
        <v>104</v>
      </c>
    </row>
    <row r="31" spans="1:58" ht="15.75" x14ac:dyDescent="0.25">
      <c r="A31" s="6" t="s">
        <v>135</v>
      </c>
      <c r="B31" s="6" t="s">
        <v>136</v>
      </c>
      <c r="C31" s="7">
        <v>488314</v>
      </c>
      <c r="D31" s="7">
        <v>2146029</v>
      </c>
      <c r="E31" s="13">
        <v>12.5</v>
      </c>
      <c r="F31" s="13">
        <v>353</v>
      </c>
      <c r="G31" s="13">
        <v>7.6</v>
      </c>
      <c r="H31" s="13">
        <v>288</v>
      </c>
      <c r="I31" s="13">
        <v>156</v>
      </c>
      <c r="J31" s="13">
        <v>13.9</v>
      </c>
      <c r="K31" s="13">
        <v>56</v>
      </c>
      <c r="L31" s="13">
        <v>0.4</v>
      </c>
      <c r="M31" s="21">
        <v>1.06</v>
      </c>
      <c r="N31" s="13">
        <v>0.11</v>
      </c>
      <c r="O31" s="13"/>
      <c r="P31" s="13">
        <v>4</v>
      </c>
      <c r="Q31" s="13">
        <v>1.14E-3</v>
      </c>
      <c r="R31" s="13">
        <v>1E-4</v>
      </c>
      <c r="S31" s="13">
        <v>11</v>
      </c>
      <c r="T31" s="13">
        <v>6.0000000000000001E-3</v>
      </c>
      <c r="U31" s="13">
        <v>2.5999999999999999E-2</v>
      </c>
      <c r="V31" s="13" t="s">
        <v>67</v>
      </c>
      <c r="W31" s="13">
        <v>0.16</v>
      </c>
      <c r="X31" s="13">
        <v>9.9000000000000005E-2</v>
      </c>
      <c r="Y31" s="13">
        <v>7.1000000000000002E-4</v>
      </c>
      <c r="Z31" s="13" t="s">
        <v>68</v>
      </c>
      <c r="AA31" s="13">
        <v>7</v>
      </c>
      <c r="AB31" s="13"/>
      <c r="AC31" s="13">
        <v>52</v>
      </c>
      <c r="AD31" s="13">
        <v>7</v>
      </c>
      <c r="AE31" s="13">
        <v>5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 t="s">
        <v>103</v>
      </c>
      <c r="BE31" s="20" t="s">
        <v>103</v>
      </c>
      <c r="BF31" s="13" t="s">
        <v>104</v>
      </c>
    </row>
    <row r="32" spans="1:58" ht="15.75" x14ac:dyDescent="0.25">
      <c r="A32" s="6" t="s">
        <v>276</v>
      </c>
      <c r="B32" s="6" t="s">
        <v>167</v>
      </c>
      <c r="C32" s="7">
        <v>498028.25</v>
      </c>
      <c r="D32" s="7">
        <v>2141263.1800000002</v>
      </c>
      <c r="E32" s="15">
        <v>25</v>
      </c>
      <c r="F32" s="16">
        <v>2220</v>
      </c>
      <c r="G32" s="15">
        <v>8.1999999999999993</v>
      </c>
      <c r="H32" s="16">
        <v>1940</v>
      </c>
      <c r="I32" s="16">
        <v>738</v>
      </c>
      <c r="J32" s="16">
        <v>186.5</v>
      </c>
      <c r="K32" s="16">
        <v>285</v>
      </c>
      <c r="L32" s="15">
        <v>0.7</v>
      </c>
      <c r="M32" s="15">
        <v>3.98</v>
      </c>
      <c r="N32" s="18">
        <v>0.39</v>
      </c>
      <c r="O32" s="15"/>
      <c r="P32" s="15">
        <v>285.2</v>
      </c>
      <c r="Q32" s="12">
        <v>1.14E-3</v>
      </c>
      <c r="R32" s="12">
        <v>1.57E-3</v>
      </c>
      <c r="S32" s="16">
        <v>35</v>
      </c>
      <c r="T32" s="17">
        <v>6.0000000000000001E-3</v>
      </c>
      <c r="U32" s="17">
        <v>6.7000000000000004E-2</v>
      </c>
      <c r="V32" s="17" t="s">
        <v>67</v>
      </c>
      <c r="W32" s="18">
        <v>5.1999999999999998E-2</v>
      </c>
      <c r="X32" s="17">
        <v>5.7000000000000002E-2</v>
      </c>
      <c r="Y32" s="12">
        <v>7.1000000000000002E-4</v>
      </c>
      <c r="Z32" s="12" t="s">
        <v>68</v>
      </c>
      <c r="AA32" s="16">
        <v>32</v>
      </c>
      <c r="AB32" s="12"/>
      <c r="AC32" s="16">
        <v>430</v>
      </c>
      <c r="AD32" s="16">
        <v>48</v>
      </c>
      <c r="AE32" s="16">
        <v>10</v>
      </c>
      <c r="AF32" s="16"/>
      <c r="AG32" s="16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3" t="s">
        <v>103</v>
      </c>
      <c r="BE32" s="20" t="s">
        <v>103</v>
      </c>
      <c r="BF32" s="13" t="s">
        <v>104</v>
      </c>
    </row>
    <row r="33" spans="1:58" ht="15.75" x14ac:dyDescent="0.25">
      <c r="A33" s="6" t="s">
        <v>92</v>
      </c>
      <c r="B33" s="6" t="s">
        <v>139</v>
      </c>
      <c r="C33" s="8">
        <v>499028</v>
      </c>
      <c r="D33" s="8">
        <v>2127046</v>
      </c>
      <c r="E33" s="13">
        <v>15</v>
      </c>
      <c r="F33" s="13">
        <v>484</v>
      </c>
      <c r="G33" s="13">
        <v>8.6</v>
      </c>
      <c r="H33" s="13">
        <v>448</v>
      </c>
      <c r="I33" s="13">
        <v>200.1</v>
      </c>
      <c r="J33" s="13">
        <v>35.700000000000003</v>
      </c>
      <c r="K33" s="13">
        <v>26</v>
      </c>
      <c r="L33" s="13">
        <v>0.3</v>
      </c>
      <c r="M33" s="21">
        <v>1.4</v>
      </c>
      <c r="N33" s="13">
        <v>0.17</v>
      </c>
      <c r="O33" s="13"/>
      <c r="P33" s="13">
        <v>4</v>
      </c>
      <c r="Q33" s="13">
        <v>1.14E-3</v>
      </c>
      <c r="R33" s="13">
        <v>1.2E-4</v>
      </c>
      <c r="S33" s="13">
        <v>4</v>
      </c>
      <c r="T33" s="13">
        <v>6.0000000000000001E-3</v>
      </c>
      <c r="U33" s="13">
        <v>2.5999999999999999E-2</v>
      </c>
      <c r="V33" s="13" t="s">
        <v>67</v>
      </c>
      <c r="W33" s="13">
        <v>5.1999999999999998E-2</v>
      </c>
      <c r="X33" s="13">
        <v>2.1000000000000001E-2</v>
      </c>
      <c r="Y33" s="13">
        <v>7.1000000000000002E-4</v>
      </c>
      <c r="Z33" s="13" t="s">
        <v>68</v>
      </c>
      <c r="AA33" s="13">
        <v>5</v>
      </c>
      <c r="AB33" s="13"/>
      <c r="AC33" s="13">
        <v>94</v>
      </c>
      <c r="AD33" s="13">
        <v>4</v>
      </c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 t="s">
        <v>103</v>
      </c>
      <c r="BE33" s="20" t="s">
        <v>103</v>
      </c>
      <c r="BF33" s="13" t="s">
        <v>104</v>
      </c>
    </row>
    <row r="34" spans="1:58" ht="15.75" x14ac:dyDescent="0.25">
      <c r="A34" s="6" t="s">
        <v>92</v>
      </c>
      <c r="B34" s="6" t="s">
        <v>108</v>
      </c>
      <c r="C34" s="7">
        <v>489958</v>
      </c>
      <c r="D34" s="7">
        <v>2127340</v>
      </c>
      <c r="E34" s="11">
        <v>10</v>
      </c>
      <c r="F34" s="11">
        <v>212</v>
      </c>
      <c r="G34" s="11">
        <v>7.7</v>
      </c>
      <c r="H34" s="11">
        <v>174</v>
      </c>
      <c r="I34" s="11">
        <v>111.1</v>
      </c>
      <c r="J34" s="11">
        <v>8.64</v>
      </c>
      <c r="K34" s="11">
        <v>40</v>
      </c>
      <c r="L34" s="11">
        <v>0.1</v>
      </c>
      <c r="M34" s="11">
        <v>0.1</v>
      </c>
      <c r="N34" s="11">
        <v>0.1</v>
      </c>
      <c r="O34" s="11"/>
      <c r="P34" s="11">
        <v>4.2</v>
      </c>
      <c r="Q34" s="11">
        <v>3.0699999999999998E-3</v>
      </c>
      <c r="R34" s="11">
        <v>1E-4</v>
      </c>
      <c r="S34" s="11">
        <v>6</v>
      </c>
      <c r="T34" s="11">
        <v>6.0000000000000001E-3</v>
      </c>
      <c r="U34" s="11">
        <v>2.5999999999999999E-2</v>
      </c>
      <c r="V34" s="11" t="s">
        <v>67</v>
      </c>
      <c r="W34" s="11">
        <v>5.1999999999999998E-2</v>
      </c>
      <c r="X34" s="11">
        <v>1.9E-2</v>
      </c>
      <c r="Y34" s="11">
        <v>7.1000000000000002E-4</v>
      </c>
      <c r="Z34" s="11" t="s">
        <v>76</v>
      </c>
      <c r="AA34" s="11">
        <v>6</v>
      </c>
      <c r="AB34" s="11"/>
      <c r="AC34" s="11">
        <v>34</v>
      </c>
      <c r="AD34" s="11">
        <v>6</v>
      </c>
      <c r="AE34" s="11">
        <v>35</v>
      </c>
      <c r="AF34" s="11">
        <v>1</v>
      </c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 t="s">
        <v>103</v>
      </c>
      <c r="BE34" s="20" t="s">
        <v>103</v>
      </c>
      <c r="BF34" s="13" t="s">
        <v>104</v>
      </c>
    </row>
    <row r="35" spans="1:58" ht="15.75" x14ac:dyDescent="0.25">
      <c r="A35" s="6" t="s">
        <v>79</v>
      </c>
      <c r="B35" s="6" t="s">
        <v>108</v>
      </c>
      <c r="C35" s="61">
        <v>485536.30415400001</v>
      </c>
      <c r="D35" s="61">
        <v>2142856.2993700001</v>
      </c>
      <c r="E35" s="13">
        <v>10</v>
      </c>
      <c r="F35" s="13">
        <v>212</v>
      </c>
      <c r="G35" s="13">
        <v>7.7</v>
      </c>
      <c r="H35" s="13">
        <v>174</v>
      </c>
      <c r="I35" s="13">
        <v>111.1</v>
      </c>
      <c r="J35" s="13">
        <v>8.64</v>
      </c>
      <c r="K35" s="13">
        <v>40</v>
      </c>
      <c r="L35" s="13">
        <v>0.1</v>
      </c>
      <c r="M35" s="13">
        <v>0.1</v>
      </c>
      <c r="N35" s="13">
        <v>0.1</v>
      </c>
      <c r="O35" s="13"/>
      <c r="P35" s="13">
        <v>4.2</v>
      </c>
      <c r="Q35" s="13">
        <v>3.0699999999999998E-3</v>
      </c>
      <c r="R35" s="13">
        <v>1E-4</v>
      </c>
      <c r="S35" s="13">
        <v>6</v>
      </c>
      <c r="T35" s="13">
        <v>6.0000000000000001E-3</v>
      </c>
      <c r="U35" s="13">
        <v>2.5999999999999999E-2</v>
      </c>
      <c r="V35" s="13" t="s">
        <v>67</v>
      </c>
      <c r="W35" s="13">
        <v>5.1999999999999998E-2</v>
      </c>
      <c r="X35" s="13">
        <v>1.9E-2</v>
      </c>
      <c r="Y35" s="13">
        <v>7.1000000000000002E-4</v>
      </c>
      <c r="Z35" s="13" t="s">
        <v>68</v>
      </c>
      <c r="AA35" s="13">
        <v>6</v>
      </c>
      <c r="AB35" s="13"/>
      <c r="AC35" s="13">
        <v>34</v>
      </c>
      <c r="AD35" s="13">
        <v>6</v>
      </c>
      <c r="AE35" s="13">
        <v>35</v>
      </c>
      <c r="AF35" s="13">
        <v>1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 t="s">
        <v>103</v>
      </c>
      <c r="BE35" s="20" t="s">
        <v>103</v>
      </c>
      <c r="BF35" s="13" t="s">
        <v>104</v>
      </c>
    </row>
    <row r="36" spans="1:58" ht="15.75" x14ac:dyDescent="0.25">
      <c r="A36" s="6" t="s">
        <v>79</v>
      </c>
      <c r="B36" s="6" t="s">
        <v>107</v>
      </c>
      <c r="C36" s="7">
        <v>485856</v>
      </c>
      <c r="D36" s="7">
        <v>2141928</v>
      </c>
      <c r="E36" s="11">
        <v>10</v>
      </c>
      <c r="F36" s="11">
        <v>434</v>
      </c>
      <c r="G36" s="11">
        <v>7.5</v>
      </c>
      <c r="H36" s="11">
        <v>390</v>
      </c>
      <c r="I36" s="11">
        <v>183</v>
      </c>
      <c r="J36" s="11">
        <v>23.3</v>
      </c>
      <c r="K36" s="11">
        <v>90</v>
      </c>
      <c r="L36" s="11">
        <v>0.1</v>
      </c>
      <c r="M36" s="11">
        <v>0.1</v>
      </c>
      <c r="N36" s="11">
        <v>0.1</v>
      </c>
      <c r="O36" s="11"/>
      <c r="P36" s="11">
        <v>15.82</v>
      </c>
      <c r="Q36" s="11">
        <v>8.1200000000000005E-3</v>
      </c>
      <c r="R36" s="11">
        <v>1E-4</v>
      </c>
      <c r="S36" s="11">
        <v>13</v>
      </c>
      <c r="T36" s="11">
        <v>6.0000000000000001E-3</v>
      </c>
      <c r="U36" s="11">
        <v>2.5999999999999999E-2</v>
      </c>
      <c r="V36" s="11" t="s">
        <v>67</v>
      </c>
      <c r="W36" s="11">
        <v>5.1999999999999998E-2</v>
      </c>
      <c r="X36" s="11">
        <v>1.9E-2</v>
      </c>
      <c r="Y36" s="11">
        <v>7.1000000000000002E-4</v>
      </c>
      <c r="Z36" s="11" t="s">
        <v>76</v>
      </c>
      <c r="AA36" s="11">
        <v>8</v>
      </c>
      <c r="AB36" s="11"/>
      <c r="AC36" s="11">
        <v>58</v>
      </c>
      <c r="AD36" s="11">
        <v>14</v>
      </c>
      <c r="AE36" s="11">
        <v>15</v>
      </c>
      <c r="AF36" s="11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 t="s">
        <v>103</v>
      </c>
      <c r="BE36" s="20" t="s">
        <v>103</v>
      </c>
      <c r="BF36" s="13" t="s">
        <v>104</v>
      </c>
    </row>
    <row r="37" spans="1:58" ht="15.75" x14ac:dyDescent="0.25">
      <c r="A37" s="6" t="s">
        <v>276</v>
      </c>
      <c r="B37" s="6" t="s">
        <v>169</v>
      </c>
      <c r="C37" s="7">
        <v>496437</v>
      </c>
      <c r="D37" s="7">
        <v>2142004</v>
      </c>
      <c r="E37" s="15">
        <v>10</v>
      </c>
      <c r="F37" s="16">
        <v>555</v>
      </c>
      <c r="G37" s="15">
        <v>8.1</v>
      </c>
      <c r="H37" s="16">
        <v>480</v>
      </c>
      <c r="I37" s="16">
        <v>188.7</v>
      </c>
      <c r="J37" s="16">
        <v>25.2</v>
      </c>
      <c r="K37" s="16">
        <v>74</v>
      </c>
      <c r="L37" s="15">
        <v>0.2</v>
      </c>
      <c r="M37" s="18">
        <v>0.1</v>
      </c>
      <c r="N37" s="18">
        <v>0.1</v>
      </c>
      <c r="O37" s="15"/>
      <c r="P37" s="15">
        <v>51.8</v>
      </c>
      <c r="Q37" s="12">
        <v>1.14E-3</v>
      </c>
      <c r="R37" s="12">
        <v>1E-4</v>
      </c>
      <c r="S37" s="22">
        <v>8</v>
      </c>
      <c r="T37" s="17">
        <v>6.0000000000000001E-3</v>
      </c>
      <c r="U37" s="23">
        <v>2.5999999999999999E-2</v>
      </c>
      <c r="V37" s="17" t="s">
        <v>67</v>
      </c>
      <c r="W37" s="18">
        <v>5.1999999999999998E-2</v>
      </c>
      <c r="X37" s="18">
        <v>1.9E-2</v>
      </c>
      <c r="Y37" s="12">
        <v>7.1000000000000002E-4</v>
      </c>
      <c r="Z37" s="12" t="s">
        <v>76</v>
      </c>
      <c r="AA37" s="16">
        <v>12</v>
      </c>
      <c r="AB37" s="12"/>
      <c r="AC37" s="16">
        <v>85</v>
      </c>
      <c r="AD37" s="16">
        <v>13</v>
      </c>
      <c r="AE37" s="16">
        <v>715</v>
      </c>
      <c r="AF37" s="16">
        <v>1</v>
      </c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3" t="s">
        <v>170</v>
      </c>
      <c r="BE37" s="20" t="s">
        <v>103</v>
      </c>
      <c r="BF37" s="13" t="s">
        <v>104</v>
      </c>
    </row>
    <row r="38" spans="1:58" ht="15.75" x14ac:dyDescent="0.25">
      <c r="A38" s="6" t="s">
        <v>276</v>
      </c>
      <c r="B38" s="6" t="s">
        <v>168</v>
      </c>
      <c r="C38" s="61">
        <v>496388.46848899993</v>
      </c>
      <c r="D38" s="61">
        <v>2142332.0197499995</v>
      </c>
      <c r="E38" s="15">
        <v>12.5</v>
      </c>
      <c r="F38" s="16">
        <v>606</v>
      </c>
      <c r="G38" s="15">
        <v>8.3000000000000007</v>
      </c>
      <c r="H38" s="16">
        <v>412</v>
      </c>
      <c r="I38" s="16">
        <v>231.9</v>
      </c>
      <c r="J38" s="16">
        <v>46.6</v>
      </c>
      <c r="K38" s="16">
        <v>97</v>
      </c>
      <c r="L38" s="15">
        <v>0.2</v>
      </c>
      <c r="M38" s="18">
        <v>1.01</v>
      </c>
      <c r="N38" s="18">
        <v>0.17</v>
      </c>
      <c r="O38" s="15"/>
      <c r="P38" s="15">
        <v>22.75</v>
      </c>
      <c r="Q38" s="12">
        <v>1.14E-3</v>
      </c>
      <c r="R38" s="12">
        <v>3.2000000000000003E-4</v>
      </c>
      <c r="S38" s="16">
        <v>14</v>
      </c>
      <c r="T38" s="17">
        <v>6.0000000000000001E-3</v>
      </c>
      <c r="U38" s="17">
        <v>2.5999999999999999E-2</v>
      </c>
      <c r="V38" s="17" t="s">
        <v>67</v>
      </c>
      <c r="W38" s="18">
        <v>5.1999999999999998E-2</v>
      </c>
      <c r="X38" s="18">
        <v>2.8000000000000001E-2</v>
      </c>
      <c r="Y38" s="12">
        <v>7.1000000000000002E-4</v>
      </c>
      <c r="Z38" s="12" t="s">
        <v>76</v>
      </c>
      <c r="AA38" s="16">
        <v>14</v>
      </c>
      <c r="AB38" s="12"/>
      <c r="AC38" s="16">
        <v>94</v>
      </c>
      <c r="AD38" s="16">
        <v>15</v>
      </c>
      <c r="AE38" s="16">
        <v>2340</v>
      </c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3" t="s">
        <v>103</v>
      </c>
      <c r="BE38" s="20" t="s">
        <v>103</v>
      </c>
      <c r="BF38" s="13" t="s">
        <v>104</v>
      </c>
    </row>
    <row r="39" spans="1:58" ht="15.75" x14ac:dyDescent="0.25">
      <c r="A39" s="6" t="s">
        <v>79</v>
      </c>
      <c r="B39" s="6" t="s">
        <v>105</v>
      </c>
      <c r="C39" s="7">
        <v>484258</v>
      </c>
      <c r="D39" s="7">
        <v>2143551</v>
      </c>
      <c r="E39" s="11">
        <v>10</v>
      </c>
      <c r="F39" s="11">
        <v>212</v>
      </c>
      <c r="G39" s="11">
        <v>7.8</v>
      </c>
      <c r="H39" s="11">
        <v>204</v>
      </c>
      <c r="I39" s="11">
        <v>105.9</v>
      </c>
      <c r="J39" s="11">
        <v>3.92</v>
      </c>
      <c r="K39" s="11">
        <v>56</v>
      </c>
      <c r="L39" s="11">
        <v>0.2</v>
      </c>
      <c r="M39" s="11">
        <v>0.1</v>
      </c>
      <c r="N39" s="11">
        <v>0.1</v>
      </c>
      <c r="O39" s="11"/>
      <c r="P39" s="11">
        <v>5.34</v>
      </c>
      <c r="Q39" s="11">
        <v>1.14E-3</v>
      </c>
      <c r="R39" s="11">
        <v>3.2000000000000003E-4</v>
      </c>
      <c r="S39" s="11">
        <v>11</v>
      </c>
      <c r="T39" s="11">
        <v>6.0000000000000001E-3</v>
      </c>
      <c r="U39" s="11">
        <v>2.5999999999999999E-2</v>
      </c>
      <c r="V39" s="11" t="s">
        <v>67</v>
      </c>
      <c r="W39" s="11">
        <v>5.1999999999999998E-2</v>
      </c>
      <c r="X39" s="11">
        <v>1.9E-2</v>
      </c>
      <c r="Y39" s="11">
        <v>7.1000000000000002E-4</v>
      </c>
      <c r="Z39" s="12" t="s">
        <v>76</v>
      </c>
      <c r="AA39" s="11">
        <v>5</v>
      </c>
      <c r="AB39" s="11"/>
      <c r="AC39" s="11">
        <v>24</v>
      </c>
      <c r="AD39" s="11">
        <v>7</v>
      </c>
      <c r="AE39" s="11">
        <v>35</v>
      </c>
      <c r="AF39" s="11"/>
      <c r="AG39" s="11"/>
      <c r="AH39" s="11">
        <v>0.33</v>
      </c>
      <c r="AI39" s="11">
        <v>27</v>
      </c>
      <c r="AJ39" s="11">
        <v>29</v>
      </c>
      <c r="AK39" s="24">
        <f>AL39*4.4268</f>
        <v>3.8955839999999999</v>
      </c>
      <c r="AL39" s="11">
        <v>0.88</v>
      </c>
      <c r="AM39" s="11">
        <v>1.0999999999999999E-2</v>
      </c>
      <c r="AN39" s="11">
        <v>204</v>
      </c>
      <c r="AO39" s="11"/>
      <c r="AP39" s="11"/>
      <c r="AQ39" s="11"/>
      <c r="AR39" s="11"/>
      <c r="AS39" s="11"/>
      <c r="AT39" s="11"/>
      <c r="AU39" s="11"/>
      <c r="AV39" s="11"/>
      <c r="AW39" s="11">
        <v>3.5000000000000003E-2</v>
      </c>
      <c r="AX39" s="13"/>
      <c r="AY39" s="13"/>
      <c r="AZ39" s="13"/>
      <c r="BA39" s="13"/>
      <c r="BB39" s="13"/>
      <c r="BC39" s="13"/>
      <c r="BD39" s="13" t="s">
        <v>103</v>
      </c>
      <c r="BE39" s="20" t="s">
        <v>103</v>
      </c>
      <c r="BF39" s="13" t="s">
        <v>104</v>
      </c>
    </row>
    <row r="40" spans="1:58" ht="15.75" x14ac:dyDescent="0.25">
      <c r="A40" s="6" t="s">
        <v>92</v>
      </c>
      <c r="B40" s="6" t="s">
        <v>145</v>
      </c>
      <c r="C40" s="7">
        <v>496467</v>
      </c>
      <c r="D40" s="7">
        <v>2128172</v>
      </c>
      <c r="E40" s="13">
        <v>15</v>
      </c>
      <c r="F40" s="13">
        <v>278</v>
      </c>
      <c r="G40" s="13">
        <v>7.8</v>
      </c>
      <c r="H40" s="13">
        <v>252</v>
      </c>
      <c r="I40" s="13">
        <v>108.7</v>
      </c>
      <c r="J40" s="13">
        <v>15.9</v>
      </c>
      <c r="K40" s="13">
        <v>55</v>
      </c>
      <c r="L40" s="13">
        <v>0.3</v>
      </c>
      <c r="M40" s="21">
        <v>1.01</v>
      </c>
      <c r="N40" s="13">
        <v>0.56000000000000005</v>
      </c>
      <c r="O40" s="13"/>
      <c r="P40" s="13">
        <v>10.09</v>
      </c>
      <c r="Q40" s="13">
        <v>1.14E-3</v>
      </c>
      <c r="R40" s="13">
        <v>1E-4</v>
      </c>
      <c r="S40" s="13">
        <v>9</v>
      </c>
      <c r="T40" s="13">
        <v>6.0000000000000001E-3</v>
      </c>
      <c r="U40" s="13">
        <v>2.5999999999999999E-2</v>
      </c>
      <c r="V40" s="13" t="s">
        <v>67</v>
      </c>
      <c r="W40" s="13">
        <v>0.314</v>
      </c>
      <c r="X40" s="13">
        <v>1.9E-2</v>
      </c>
      <c r="Y40" s="13">
        <v>7.1000000000000002E-4</v>
      </c>
      <c r="Z40" s="13" t="s">
        <v>76</v>
      </c>
      <c r="AA40" s="13">
        <v>3</v>
      </c>
      <c r="AB40" s="13"/>
      <c r="AC40" s="13">
        <v>40</v>
      </c>
      <c r="AD40" s="13">
        <v>8</v>
      </c>
      <c r="AE40" s="13">
        <v>5265</v>
      </c>
      <c r="AF40" s="13">
        <v>6</v>
      </c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 t="s">
        <v>103</v>
      </c>
      <c r="BE40" s="20" t="s">
        <v>103</v>
      </c>
      <c r="BF40" s="13" t="s">
        <v>104</v>
      </c>
    </row>
    <row r="41" spans="1:58" ht="15.75" x14ac:dyDescent="0.25">
      <c r="A41" s="6" t="s">
        <v>92</v>
      </c>
      <c r="B41" s="6" t="s">
        <v>142</v>
      </c>
      <c r="C41" s="7">
        <v>494961</v>
      </c>
      <c r="D41" s="7">
        <v>2128603</v>
      </c>
      <c r="E41" s="13">
        <v>15</v>
      </c>
      <c r="F41" s="13">
        <v>464</v>
      </c>
      <c r="G41" s="13">
        <v>8.1999999999999993</v>
      </c>
      <c r="H41" s="13">
        <v>376</v>
      </c>
      <c r="I41" s="13">
        <v>171.6</v>
      </c>
      <c r="J41" s="13">
        <v>35.5</v>
      </c>
      <c r="K41" s="13">
        <v>93</v>
      </c>
      <c r="L41" s="13">
        <v>0.1</v>
      </c>
      <c r="M41" s="21">
        <v>1.74</v>
      </c>
      <c r="N41" s="13">
        <v>0.62</v>
      </c>
      <c r="O41" s="13"/>
      <c r="P41" s="13">
        <v>15.23</v>
      </c>
      <c r="Q41" s="13">
        <v>1.14E-3</v>
      </c>
      <c r="R41" s="13">
        <v>2.7999999999999998E-4</v>
      </c>
      <c r="S41" s="13">
        <v>14</v>
      </c>
      <c r="T41" s="13">
        <v>6.0000000000000001E-3</v>
      </c>
      <c r="U41" s="13">
        <v>2.5999999999999999E-2</v>
      </c>
      <c r="V41" s="13" t="s">
        <v>67</v>
      </c>
      <c r="W41" s="13">
        <v>5.1999999999999998E-2</v>
      </c>
      <c r="X41" s="13">
        <v>1.9E-2</v>
      </c>
      <c r="Y41" s="13">
        <v>7.1000000000000002E-4</v>
      </c>
      <c r="Z41" s="13" t="s">
        <v>68</v>
      </c>
      <c r="AA41" s="13">
        <v>8</v>
      </c>
      <c r="AB41" s="13"/>
      <c r="AC41" s="13">
        <v>63</v>
      </c>
      <c r="AD41" s="13">
        <v>14</v>
      </c>
      <c r="AE41" s="13">
        <v>195</v>
      </c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 t="s">
        <v>103</v>
      </c>
      <c r="BE41" s="20" t="s">
        <v>103</v>
      </c>
      <c r="BF41" s="13" t="s">
        <v>104</v>
      </c>
    </row>
    <row r="42" spans="1:58" ht="15.75" x14ac:dyDescent="0.25">
      <c r="A42" s="6" t="s">
        <v>281</v>
      </c>
      <c r="B42" s="6" t="s">
        <v>132</v>
      </c>
      <c r="C42" s="7">
        <v>502969</v>
      </c>
      <c r="D42" s="7">
        <v>2131908</v>
      </c>
      <c r="E42" s="25">
        <v>15</v>
      </c>
      <c r="F42" s="26">
        <v>371</v>
      </c>
      <c r="G42" s="24">
        <v>7.9</v>
      </c>
      <c r="H42" s="25">
        <v>292</v>
      </c>
      <c r="I42" s="26">
        <v>150.80000000000001</v>
      </c>
      <c r="J42" s="24">
        <v>19.7</v>
      </c>
      <c r="K42" s="26">
        <v>71</v>
      </c>
      <c r="L42" s="24">
        <v>0.2</v>
      </c>
      <c r="M42" s="24">
        <v>3.75</v>
      </c>
      <c r="N42" s="24"/>
      <c r="O42" s="15"/>
      <c r="P42" s="24">
        <v>4</v>
      </c>
      <c r="Q42" s="27">
        <v>1.14E-3</v>
      </c>
      <c r="R42" s="28">
        <v>1.1E-4</v>
      </c>
      <c r="S42" s="26">
        <v>12</v>
      </c>
      <c r="T42" s="23">
        <v>4.8000000000000001E-2</v>
      </c>
      <c r="U42" s="23">
        <v>2.5999999999999999E-2</v>
      </c>
      <c r="V42" s="23" t="s">
        <v>67</v>
      </c>
      <c r="W42" s="23">
        <v>0.193</v>
      </c>
      <c r="X42" s="23">
        <v>8.1000000000000003E-2</v>
      </c>
      <c r="Y42" s="27">
        <v>7.1000000000000002E-4</v>
      </c>
      <c r="Z42" s="28" t="s">
        <v>68</v>
      </c>
      <c r="AA42" s="26">
        <v>5</v>
      </c>
      <c r="AB42" s="12"/>
      <c r="AC42" s="16">
        <v>45</v>
      </c>
      <c r="AD42" s="16">
        <v>10</v>
      </c>
      <c r="AE42" s="26">
        <v>80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 t="s">
        <v>103</v>
      </c>
      <c r="BE42" s="20" t="s">
        <v>103</v>
      </c>
      <c r="BF42" s="13" t="s">
        <v>104</v>
      </c>
    </row>
    <row r="43" spans="1:58" ht="15.75" x14ac:dyDescent="0.25">
      <c r="A43" s="6" t="s">
        <v>81</v>
      </c>
      <c r="B43" s="6" t="s">
        <v>116</v>
      </c>
      <c r="C43" s="7">
        <v>502113</v>
      </c>
      <c r="D43" s="7">
        <v>2124639</v>
      </c>
      <c r="E43" s="11">
        <v>20</v>
      </c>
      <c r="F43" s="11">
        <v>490</v>
      </c>
      <c r="G43" s="11">
        <v>8</v>
      </c>
      <c r="H43" s="11">
        <v>216</v>
      </c>
      <c r="I43" s="11">
        <v>219.6</v>
      </c>
      <c r="J43" s="11">
        <v>20.7</v>
      </c>
      <c r="K43" s="11">
        <v>102</v>
      </c>
      <c r="L43" s="11">
        <v>0.2</v>
      </c>
      <c r="M43" s="21">
        <v>0.5</v>
      </c>
      <c r="N43" s="11"/>
      <c r="O43" s="11"/>
      <c r="P43" s="11">
        <v>4</v>
      </c>
      <c r="Q43" s="11">
        <v>1.14E-3</v>
      </c>
      <c r="R43" s="11">
        <v>1.09E-3</v>
      </c>
      <c r="S43" s="11">
        <v>16</v>
      </c>
      <c r="T43" s="11">
        <v>1.0999999999999999E-2</v>
      </c>
      <c r="U43" s="11">
        <v>2.5999999999999999E-2</v>
      </c>
      <c r="V43" s="11" t="s">
        <v>67</v>
      </c>
      <c r="W43" s="11">
        <v>5.1999999999999998E-2</v>
      </c>
      <c r="X43" s="11">
        <v>3.5999999999999997E-2</v>
      </c>
      <c r="Y43" s="11">
        <v>7.1000000000000002E-4</v>
      </c>
      <c r="Z43" s="11">
        <v>1.4330000000000001E-2</v>
      </c>
      <c r="AA43" s="11">
        <v>4</v>
      </c>
      <c r="AB43" s="11"/>
      <c r="AC43" s="11">
        <v>71</v>
      </c>
      <c r="AD43" s="11">
        <v>15</v>
      </c>
      <c r="AE43" s="11">
        <v>780</v>
      </c>
      <c r="AF43" s="11"/>
      <c r="AG43" s="11"/>
      <c r="AH43" s="11"/>
      <c r="AI43" s="11"/>
      <c r="AJ43" s="11"/>
      <c r="AK43" s="13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3" t="s">
        <v>103</v>
      </c>
      <c r="BE43" s="20" t="s">
        <v>103</v>
      </c>
      <c r="BF43" s="13" t="s">
        <v>104</v>
      </c>
    </row>
    <row r="44" spans="1:58" ht="15.75" x14ac:dyDescent="0.25">
      <c r="A44" s="6" t="s">
        <v>281</v>
      </c>
      <c r="B44" s="6" t="s">
        <v>130</v>
      </c>
      <c r="C44" s="7">
        <v>499774</v>
      </c>
      <c r="D44" s="7">
        <v>2128224</v>
      </c>
      <c r="E44" s="13">
        <v>20</v>
      </c>
      <c r="F44" s="13">
        <v>579</v>
      </c>
      <c r="G44" s="13">
        <v>8.1999999999999993</v>
      </c>
      <c r="H44" s="29">
        <v>382.14000000000004</v>
      </c>
      <c r="I44" s="13">
        <v>221.7</v>
      </c>
      <c r="J44" s="13">
        <v>38.799999999999997</v>
      </c>
      <c r="K44" s="13">
        <v>112</v>
      </c>
      <c r="L44" s="13">
        <v>0.3</v>
      </c>
      <c r="M44" s="21">
        <v>1.46</v>
      </c>
      <c r="N44" s="13">
        <v>0.28000000000000003</v>
      </c>
      <c r="O44" s="13"/>
      <c r="P44" s="13">
        <v>27.06</v>
      </c>
      <c r="Q44" s="13">
        <v>1.14E-3</v>
      </c>
      <c r="R44" s="13">
        <v>1.2E-4</v>
      </c>
      <c r="S44" s="13">
        <v>17</v>
      </c>
      <c r="T44" s="13">
        <v>6.0000000000000001E-3</v>
      </c>
      <c r="U44" s="13">
        <v>2.5999999999999999E-2</v>
      </c>
      <c r="V44" s="13" t="s">
        <v>67</v>
      </c>
      <c r="W44" s="13">
        <v>5.1999999999999998E-2</v>
      </c>
      <c r="X44" s="13">
        <v>0.125</v>
      </c>
      <c r="Y44" s="13">
        <v>7.1000000000000002E-4</v>
      </c>
      <c r="Z44" s="13" t="s">
        <v>76</v>
      </c>
      <c r="AA44" s="13">
        <v>5</v>
      </c>
      <c r="AB44" s="13"/>
      <c r="AC44" s="13">
        <v>81</v>
      </c>
      <c r="AD44" s="13">
        <v>17</v>
      </c>
      <c r="AE44" s="13">
        <v>1</v>
      </c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 t="s">
        <v>103</v>
      </c>
      <c r="BE44" s="20" t="s">
        <v>103</v>
      </c>
      <c r="BF44" s="13" t="s">
        <v>104</v>
      </c>
    </row>
    <row r="45" spans="1:58" ht="15.75" x14ac:dyDescent="0.25">
      <c r="A45" s="6" t="s">
        <v>163</v>
      </c>
      <c r="B45" s="6" t="s">
        <v>274</v>
      </c>
      <c r="C45" s="7">
        <v>484606</v>
      </c>
      <c r="D45" s="7">
        <v>2150489</v>
      </c>
      <c r="E45" s="11">
        <v>10</v>
      </c>
      <c r="F45" s="11">
        <v>767</v>
      </c>
      <c r="G45" s="11">
        <v>7.7</v>
      </c>
      <c r="H45" s="11">
        <v>592</v>
      </c>
      <c r="I45" s="11">
        <v>335.2</v>
      </c>
      <c r="J45" s="11">
        <v>51.2</v>
      </c>
      <c r="K45" s="11">
        <v>231</v>
      </c>
      <c r="L45" s="11">
        <v>0.1</v>
      </c>
      <c r="M45" s="11">
        <v>0.1</v>
      </c>
      <c r="N45" s="11">
        <v>0.1</v>
      </c>
      <c r="O45" s="11"/>
      <c r="P45" s="11">
        <v>5.0199999999999996</v>
      </c>
      <c r="Q45" s="11">
        <v>1.14E-3</v>
      </c>
      <c r="R45" s="11">
        <v>3.8999999999999999E-4</v>
      </c>
      <c r="S45" s="11">
        <v>43</v>
      </c>
      <c r="T45" s="11">
        <v>6.0000000000000001E-3</v>
      </c>
      <c r="U45" s="11">
        <v>2.5999999999999999E-2</v>
      </c>
      <c r="V45" s="11">
        <v>5.6000000000000001E-2</v>
      </c>
      <c r="W45" s="11">
        <v>7.8E-2</v>
      </c>
      <c r="X45" s="11">
        <v>1.9E-2</v>
      </c>
      <c r="Y45" s="11">
        <v>7.1000000000000002E-4</v>
      </c>
      <c r="Z45" s="11">
        <v>6.9000000000000006E-2</v>
      </c>
      <c r="AA45" s="11">
        <v>15</v>
      </c>
      <c r="AB45" s="11"/>
      <c r="AC45" s="11">
        <v>80</v>
      </c>
      <c r="AD45" s="11">
        <v>30</v>
      </c>
      <c r="AE45" s="11">
        <v>30</v>
      </c>
      <c r="AF45" s="11">
        <v>1</v>
      </c>
      <c r="AG45" s="11"/>
      <c r="AH45" s="11">
        <v>0.43</v>
      </c>
      <c r="AI45" s="11">
        <v>107</v>
      </c>
      <c r="AJ45" s="11">
        <v>124</v>
      </c>
      <c r="AK45" s="24">
        <f>AL45*4.4268</f>
        <v>0.44268000000000002</v>
      </c>
      <c r="AL45" s="11">
        <v>0.1</v>
      </c>
      <c r="AM45" s="11">
        <v>1.0999999999999999E-2</v>
      </c>
      <c r="AN45" s="11">
        <v>650</v>
      </c>
      <c r="AO45" s="11">
        <v>238</v>
      </c>
      <c r="AP45" s="11">
        <v>412</v>
      </c>
      <c r="AQ45" s="11">
        <v>58</v>
      </c>
      <c r="AR45" s="11">
        <v>58</v>
      </c>
      <c r="AS45" s="11"/>
      <c r="AT45" s="11">
        <v>180</v>
      </c>
      <c r="AU45" s="11">
        <v>412</v>
      </c>
      <c r="AV45" s="11">
        <v>0.02</v>
      </c>
      <c r="AW45" s="11">
        <v>3.5000000000000003E-2</v>
      </c>
      <c r="AX45" s="11">
        <v>0.52800000000000002</v>
      </c>
      <c r="AY45" s="11"/>
      <c r="AZ45" s="11">
        <v>35</v>
      </c>
      <c r="BA45" s="13"/>
      <c r="BB45" s="13"/>
      <c r="BC45" s="13"/>
      <c r="BD45" s="13" t="s">
        <v>124</v>
      </c>
      <c r="BE45" s="20" t="s">
        <v>103</v>
      </c>
      <c r="BF45" s="13" t="s">
        <v>104</v>
      </c>
    </row>
    <row r="46" spans="1:58" ht="15.75" x14ac:dyDescent="0.25">
      <c r="A46" s="6" t="s">
        <v>74</v>
      </c>
      <c r="B46" s="6" t="s">
        <v>159</v>
      </c>
      <c r="C46" s="61">
        <v>482846.76375699986</v>
      </c>
      <c r="D46" s="61">
        <v>2153749.3757699998</v>
      </c>
      <c r="E46" s="11">
        <v>12.5</v>
      </c>
      <c r="F46" s="11">
        <v>474</v>
      </c>
      <c r="G46" s="11">
        <v>7.8</v>
      </c>
      <c r="H46" s="11">
        <v>348</v>
      </c>
      <c r="I46" s="11">
        <v>200.4</v>
      </c>
      <c r="J46" s="11">
        <v>20.5</v>
      </c>
      <c r="K46" s="11">
        <v>123</v>
      </c>
      <c r="L46" s="11">
        <v>0.1</v>
      </c>
      <c r="M46" s="11">
        <v>0.1</v>
      </c>
      <c r="N46" s="11">
        <v>0.1</v>
      </c>
      <c r="O46" s="11"/>
      <c r="P46" s="11">
        <v>26.1</v>
      </c>
      <c r="Q46" s="11">
        <v>1.14E-3</v>
      </c>
      <c r="R46" s="11">
        <v>1.9000000000000001E-4</v>
      </c>
      <c r="S46" s="11">
        <v>23</v>
      </c>
      <c r="T46" s="11">
        <v>6.0000000000000001E-3</v>
      </c>
      <c r="U46" s="11">
        <v>2.5999999999999999E-2</v>
      </c>
      <c r="V46" s="11">
        <v>5.6000000000000001E-2</v>
      </c>
      <c r="W46" s="11">
        <v>5.1999999999999998E-2</v>
      </c>
      <c r="X46" s="11">
        <v>1.9E-2</v>
      </c>
      <c r="Y46" s="11">
        <v>7.1000000000000002E-4</v>
      </c>
      <c r="Z46" s="11">
        <v>6.9000000000000006E-2</v>
      </c>
      <c r="AA46" s="11">
        <v>13</v>
      </c>
      <c r="AB46" s="11"/>
      <c r="AC46" s="11">
        <v>50</v>
      </c>
      <c r="AD46" s="11">
        <v>16</v>
      </c>
      <c r="AE46" s="11">
        <v>1300</v>
      </c>
      <c r="AF46" s="11"/>
      <c r="AG46" s="11"/>
      <c r="AH46" s="11">
        <v>0.08</v>
      </c>
      <c r="AI46" s="11">
        <v>57</v>
      </c>
      <c r="AJ46" s="11">
        <v>66</v>
      </c>
      <c r="AK46" s="19">
        <f>AL46*4.4268</f>
        <v>0.61975200000000008</v>
      </c>
      <c r="AL46" s="11">
        <v>0.14000000000000001</v>
      </c>
      <c r="AM46" s="11">
        <v>1.0999999999999999E-2</v>
      </c>
      <c r="AN46" s="11">
        <v>348</v>
      </c>
      <c r="AO46" s="11">
        <v>64</v>
      </c>
      <c r="AP46" s="11">
        <v>284</v>
      </c>
      <c r="AQ46" s="11"/>
      <c r="AR46" s="11"/>
      <c r="AS46" s="11"/>
      <c r="AT46" s="11">
        <v>64</v>
      </c>
      <c r="AU46" s="11">
        <v>284</v>
      </c>
      <c r="AV46" s="11">
        <v>3.14</v>
      </c>
      <c r="AW46" s="11">
        <v>3.5000000000000003E-2</v>
      </c>
      <c r="AX46" s="11">
        <v>0.52800000000000002</v>
      </c>
      <c r="AY46" s="11"/>
      <c r="AZ46" s="11">
        <v>33</v>
      </c>
      <c r="BA46" s="13"/>
      <c r="BB46" s="13"/>
      <c r="BC46" s="13"/>
      <c r="BD46" s="13" t="s">
        <v>124</v>
      </c>
      <c r="BE46" s="20" t="s">
        <v>103</v>
      </c>
      <c r="BF46" s="13" t="s">
        <v>104</v>
      </c>
    </row>
    <row r="47" spans="1:58" ht="15.75" x14ac:dyDescent="0.25">
      <c r="A47" s="6" t="s">
        <v>281</v>
      </c>
      <c r="B47" s="6" t="s">
        <v>123</v>
      </c>
      <c r="C47" s="7">
        <v>499404</v>
      </c>
      <c r="D47" s="7">
        <v>2128348</v>
      </c>
      <c r="E47" s="13">
        <v>10</v>
      </c>
      <c r="F47" s="13">
        <v>373</v>
      </c>
      <c r="G47" s="13">
        <v>7.8</v>
      </c>
      <c r="H47" s="13">
        <v>280</v>
      </c>
      <c r="I47" s="13">
        <v>138</v>
      </c>
      <c r="J47" s="13">
        <v>27.7</v>
      </c>
      <c r="K47" s="13">
        <v>104</v>
      </c>
      <c r="L47" s="13">
        <v>0.1</v>
      </c>
      <c r="M47" s="13">
        <v>0.1</v>
      </c>
      <c r="N47" s="13">
        <v>0.1</v>
      </c>
      <c r="O47" s="13"/>
      <c r="P47" s="13">
        <v>16.899999999999999</v>
      </c>
      <c r="Q47" s="13">
        <v>9.5399999999999999E-3</v>
      </c>
      <c r="R47" s="13">
        <v>5.8E-4</v>
      </c>
      <c r="S47" s="13">
        <v>12</v>
      </c>
      <c r="T47" s="13">
        <v>6.0000000000000001E-3</v>
      </c>
      <c r="U47" s="13">
        <v>2.5999999999999999E-2</v>
      </c>
      <c r="V47" s="13" t="s">
        <v>67</v>
      </c>
      <c r="W47" s="13">
        <v>6.0999999999999999E-2</v>
      </c>
      <c r="X47" s="13">
        <v>1.9E-2</v>
      </c>
      <c r="Y47" s="13">
        <v>7.1000000000000002E-4</v>
      </c>
      <c r="Z47" s="13" t="s">
        <v>68</v>
      </c>
      <c r="AA47" s="13">
        <v>5</v>
      </c>
      <c r="AB47" s="13"/>
      <c r="AC47" s="13">
        <v>39</v>
      </c>
      <c r="AD47" s="13">
        <v>18</v>
      </c>
      <c r="AE47" s="13">
        <v>130</v>
      </c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 t="s">
        <v>124</v>
      </c>
      <c r="BE47" s="20" t="s">
        <v>103</v>
      </c>
      <c r="BF47" s="13" t="s">
        <v>104</v>
      </c>
    </row>
    <row r="48" spans="1:58" ht="15.75" x14ac:dyDescent="0.25">
      <c r="A48" s="6" t="s">
        <v>112</v>
      </c>
      <c r="B48" s="6" t="s">
        <v>282</v>
      </c>
      <c r="C48" s="7">
        <v>481404</v>
      </c>
      <c r="D48" s="7">
        <v>2150143</v>
      </c>
      <c r="E48" s="11">
        <v>7.5</v>
      </c>
      <c r="F48" s="11">
        <v>494</v>
      </c>
      <c r="G48" s="11">
        <v>7.6</v>
      </c>
      <c r="H48" s="11">
        <v>412</v>
      </c>
      <c r="I48" s="11">
        <v>219.5</v>
      </c>
      <c r="J48" s="11">
        <v>40.6</v>
      </c>
      <c r="K48" s="11">
        <v>153</v>
      </c>
      <c r="L48" s="11">
        <v>0.1</v>
      </c>
      <c r="M48" s="11">
        <v>0.1</v>
      </c>
      <c r="N48" s="11"/>
      <c r="O48" s="11"/>
      <c r="P48" s="11">
        <v>6.81</v>
      </c>
      <c r="Q48" s="11">
        <v>1.14E-3</v>
      </c>
      <c r="R48" s="11">
        <v>5.1000000000000004E-4</v>
      </c>
      <c r="S48" s="11">
        <v>20</v>
      </c>
      <c r="T48" s="11">
        <v>6.0000000000000001E-3</v>
      </c>
      <c r="U48" s="11">
        <v>2.5999999999999999E-2</v>
      </c>
      <c r="V48" s="11" t="s">
        <v>67</v>
      </c>
      <c r="W48" s="11">
        <v>0.15</v>
      </c>
      <c r="X48" s="11">
        <v>0.16300000000000001</v>
      </c>
      <c r="Y48" s="11">
        <v>7.1000000000000002E-4</v>
      </c>
      <c r="Z48" s="11">
        <v>7.3699999999999998E-3</v>
      </c>
      <c r="AA48" s="11">
        <v>8</v>
      </c>
      <c r="AB48" s="11"/>
      <c r="AC48" s="11">
        <v>56</v>
      </c>
      <c r="AD48" s="11">
        <v>25</v>
      </c>
      <c r="AE48" s="11">
        <v>45</v>
      </c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3" t="s">
        <v>124</v>
      </c>
      <c r="BE48" s="20" t="s">
        <v>103</v>
      </c>
      <c r="BF48" s="13" t="s">
        <v>104</v>
      </c>
    </row>
    <row r="49" spans="1:58" ht="15.75" x14ac:dyDescent="0.25">
      <c r="A49" s="6" t="s">
        <v>92</v>
      </c>
      <c r="B49" s="6" t="s">
        <v>143</v>
      </c>
      <c r="C49" s="7">
        <v>497615</v>
      </c>
      <c r="D49" s="7">
        <v>2129035</v>
      </c>
      <c r="E49" s="13">
        <v>10</v>
      </c>
      <c r="F49" s="13">
        <v>202</v>
      </c>
      <c r="G49" s="13">
        <v>7.8</v>
      </c>
      <c r="H49" s="13">
        <v>152</v>
      </c>
      <c r="I49" s="13">
        <v>81.8</v>
      </c>
      <c r="J49" s="13">
        <v>7.93</v>
      </c>
      <c r="K49" s="13">
        <v>68</v>
      </c>
      <c r="L49" s="13">
        <v>0.3</v>
      </c>
      <c r="M49" s="13">
        <v>0.1</v>
      </c>
      <c r="N49" s="13">
        <v>0.1</v>
      </c>
      <c r="O49" s="13"/>
      <c r="P49" s="13">
        <v>17.420000000000002</v>
      </c>
      <c r="Q49" s="13">
        <v>1.14E-3</v>
      </c>
      <c r="R49" s="13">
        <v>1E-4</v>
      </c>
      <c r="S49" s="13">
        <v>11</v>
      </c>
      <c r="T49" s="13">
        <v>6.0000000000000001E-3</v>
      </c>
      <c r="U49" s="13">
        <v>2.5999999999999999E-2</v>
      </c>
      <c r="V49" s="13" t="s">
        <v>67</v>
      </c>
      <c r="W49" s="13">
        <v>5.1999999999999998E-2</v>
      </c>
      <c r="X49" s="13">
        <v>1.9E-2</v>
      </c>
      <c r="Y49" s="13">
        <v>7.1000000000000002E-4</v>
      </c>
      <c r="Z49" s="13" t="s">
        <v>76</v>
      </c>
      <c r="AA49" s="13">
        <v>2</v>
      </c>
      <c r="AB49" s="13"/>
      <c r="AC49" s="13">
        <v>18</v>
      </c>
      <c r="AD49" s="13">
        <v>10</v>
      </c>
      <c r="AE49" s="13">
        <v>15</v>
      </c>
      <c r="AF49" s="13"/>
      <c r="AG49" s="13"/>
      <c r="AH49" s="13">
        <v>0.17</v>
      </c>
      <c r="AI49" s="13">
        <v>27</v>
      </c>
      <c r="AJ49" s="13">
        <v>41</v>
      </c>
      <c r="AK49" s="19">
        <f>AL49*4.4268</f>
        <v>5.710572</v>
      </c>
      <c r="AL49" s="13">
        <v>1.29</v>
      </c>
      <c r="AM49" s="13">
        <v>1.0999999999999999E-2</v>
      </c>
      <c r="AN49" s="13">
        <v>152</v>
      </c>
      <c r="AO49" s="13">
        <v>40</v>
      </c>
      <c r="AP49" s="13">
        <v>112</v>
      </c>
      <c r="AQ49" s="13"/>
      <c r="AR49" s="13"/>
      <c r="AS49" s="13"/>
      <c r="AT49" s="13">
        <v>40</v>
      </c>
      <c r="AU49" s="13">
        <v>112</v>
      </c>
      <c r="AV49" s="13">
        <v>1.43</v>
      </c>
      <c r="AW49" s="13">
        <v>3.5000000000000003E-2</v>
      </c>
      <c r="AX49" s="13">
        <v>0.52800000000000002</v>
      </c>
      <c r="AY49" s="13"/>
      <c r="AZ49" s="13">
        <v>23</v>
      </c>
      <c r="BA49" s="13"/>
      <c r="BB49" s="13"/>
      <c r="BC49" s="13"/>
      <c r="BD49" s="13" t="s">
        <v>124</v>
      </c>
      <c r="BE49" s="20" t="s">
        <v>103</v>
      </c>
      <c r="BF49" s="13" t="s">
        <v>104</v>
      </c>
    </row>
    <row r="50" spans="1:58" ht="15.75" x14ac:dyDescent="0.25">
      <c r="A50" s="6" t="s">
        <v>281</v>
      </c>
      <c r="B50" s="6" t="s">
        <v>134</v>
      </c>
      <c r="C50" s="7">
        <v>502898</v>
      </c>
      <c r="D50" s="7">
        <v>2131525</v>
      </c>
      <c r="E50" s="15">
        <v>15</v>
      </c>
      <c r="F50" s="16">
        <v>287</v>
      </c>
      <c r="G50" s="15">
        <v>8.1999999999999993</v>
      </c>
      <c r="H50" s="16">
        <v>220</v>
      </c>
      <c r="I50" s="16">
        <v>118</v>
      </c>
      <c r="J50" s="16">
        <v>12.3</v>
      </c>
      <c r="K50" s="16">
        <v>57</v>
      </c>
      <c r="L50" s="15">
        <v>0.2</v>
      </c>
      <c r="M50" s="15">
        <v>0.45</v>
      </c>
      <c r="N50" s="18"/>
      <c r="O50" s="15"/>
      <c r="P50" s="15">
        <v>7.86</v>
      </c>
      <c r="Q50" s="12">
        <v>1.1000000000000001E-3</v>
      </c>
      <c r="R50" s="12">
        <v>1.1E-4</v>
      </c>
      <c r="S50" s="16">
        <v>8</v>
      </c>
      <c r="T50" s="17">
        <v>6.0000000000000001E-3</v>
      </c>
      <c r="U50" s="17">
        <v>2.5999999999999999E-2</v>
      </c>
      <c r="V50" s="17" t="s">
        <v>67</v>
      </c>
      <c r="W50" s="18">
        <v>5.1999999999999998E-2</v>
      </c>
      <c r="X50" s="17">
        <v>3.5999999999999997E-2</v>
      </c>
      <c r="Y50" s="12">
        <v>6.9999999999999999E-4</v>
      </c>
      <c r="Z50" s="12" t="s">
        <v>68</v>
      </c>
      <c r="AA50" s="16">
        <v>5</v>
      </c>
      <c r="AB50" s="12"/>
      <c r="AC50" s="16">
        <v>36</v>
      </c>
      <c r="AD50" s="16">
        <v>9</v>
      </c>
      <c r="AE50" s="16">
        <v>445</v>
      </c>
      <c r="AF50" s="16"/>
      <c r="AG50" s="16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 t="s">
        <v>124</v>
      </c>
      <c r="BE50" s="20" t="s">
        <v>103</v>
      </c>
      <c r="BF50" s="13" t="s">
        <v>104</v>
      </c>
    </row>
    <row r="51" spans="1:58" ht="15.75" x14ac:dyDescent="0.25">
      <c r="A51" s="6" t="s">
        <v>163</v>
      </c>
      <c r="B51" s="6" t="s">
        <v>165</v>
      </c>
      <c r="C51" s="7">
        <v>483553</v>
      </c>
      <c r="D51" s="7">
        <v>2150442</v>
      </c>
      <c r="E51" s="11">
        <v>10</v>
      </c>
      <c r="F51" s="11">
        <v>424</v>
      </c>
      <c r="G51" s="11">
        <v>7.9</v>
      </c>
      <c r="H51" s="11">
        <v>336</v>
      </c>
      <c r="I51" s="11">
        <v>211.1</v>
      </c>
      <c r="J51" s="11">
        <v>16.5</v>
      </c>
      <c r="K51" s="11">
        <v>107</v>
      </c>
      <c r="L51" s="11">
        <v>0.1</v>
      </c>
      <c r="M51" s="11">
        <v>0.1</v>
      </c>
      <c r="N51" s="11"/>
      <c r="O51" s="11"/>
      <c r="P51" s="11">
        <v>4.71</v>
      </c>
      <c r="Q51" s="11">
        <v>1.14E-3</v>
      </c>
      <c r="R51" s="11">
        <v>1.4599999999999999E-3</v>
      </c>
      <c r="S51" s="11">
        <v>18</v>
      </c>
      <c r="T51" s="11">
        <v>6.0000000000000001E-3</v>
      </c>
      <c r="U51" s="11">
        <v>2.5999999999999999E-2</v>
      </c>
      <c r="V51" s="11">
        <v>5.6000000000000001E-2</v>
      </c>
      <c r="W51" s="11">
        <v>5.1999999999999998E-2</v>
      </c>
      <c r="X51" s="11">
        <v>7.0000000000000007E-2</v>
      </c>
      <c r="Y51" s="11">
        <v>7.1000000000000002E-4</v>
      </c>
      <c r="Z51" s="11">
        <v>7.9500000000000005E-3</v>
      </c>
      <c r="AA51" s="11">
        <v>9</v>
      </c>
      <c r="AB51" s="11"/>
      <c r="AC51" s="11">
        <v>55</v>
      </c>
      <c r="AD51" s="11">
        <v>15</v>
      </c>
      <c r="AE51" s="11">
        <v>5</v>
      </c>
      <c r="AF51" s="11"/>
      <c r="AG51" s="11"/>
      <c r="AH51" s="11">
        <v>0.56000000000000005</v>
      </c>
      <c r="AI51" s="11">
        <v>45</v>
      </c>
      <c r="AJ51" s="11">
        <v>62</v>
      </c>
      <c r="AK51" s="24">
        <f>AL51*4.4268</f>
        <v>0.44268000000000002</v>
      </c>
      <c r="AL51" s="11">
        <v>0.1</v>
      </c>
      <c r="AM51" s="11">
        <v>1.0999999999999999E-2</v>
      </c>
      <c r="AN51" s="11">
        <v>340</v>
      </c>
      <c r="AO51" s="11">
        <v>88</v>
      </c>
      <c r="AP51" s="11">
        <v>252</v>
      </c>
      <c r="AQ51" s="11">
        <v>4</v>
      </c>
      <c r="AR51" s="11">
        <v>4</v>
      </c>
      <c r="AS51" s="11"/>
      <c r="AT51" s="11">
        <v>84</v>
      </c>
      <c r="AU51" s="11">
        <v>252</v>
      </c>
      <c r="AV51" s="11">
        <v>0.02</v>
      </c>
      <c r="AW51" s="11">
        <v>3.5000000000000003E-2</v>
      </c>
      <c r="AX51" s="11">
        <v>0.52800000000000002</v>
      </c>
      <c r="AY51" s="11"/>
      <c r="AZ51" s="11">
        <v>41</v>
      </c>
      <c r="BA51" s="13"/>
      <c r="BB51" s="13"/>
      <c r="BC51" s="13"/>
      <c r="BD51" s="13" t="s">
        <v>102</v>
      </c>
      <c r="BE51" s="20" t="s">
        <v>103</v>
      </c>
      <c r="BF51" s="13" t="s">
        <v>104</v>
      </c>
    </row>
    <row r="52" spans="1:58" ht="15.75" x14ac:dyDescent="0.25">
      <c r="A52" s="6" t="s">
        <v>79</v>
      </c>
      <c r="B52" s="6" t="s">
        <v>111</v>
      </c>
      <c r="C52" s="7">
        <v>485377</v>
      </c>
      <c r="D52" s="7">
        <v>2141715</v>
      </c>
      <c r="E52" s="11">
        <v>7.5</v>
      </c>
      <c r="F52" s="11">
        <v>343</v>
      </c>
      <c r="G52" s="11">
        <v>7.6</v>
      </c>
      <c r="H52" s="11">
        <v>300</v>
      </c>
      <c r="I52" s="11">
        <v>161.6</v>
      </c>
      <c r="J52" s="11">
        <v>14</v>
      </c>
      <c r="K52" s="11">
        <v>98</v>
      </c>
      <c r="L52" s="11">
        <v>0.1</v>
      </c>
      <c r="M52" s="11">
        <v>0.1</v>
      </c>
      <c r="N52" s="11">
        <v>0.1</v>
      </c>
      <c r="O52" s="11"/>
      <c r="P52" s="11">
        <v>12.6</v>
      </c>
      <c r="Q52" s="11">
        <v>5.0699999999999999E-3</v>
      </c>
      <c r="R52" s="11">
        <v>1E-4</v>
      </c>
      <c r="S52" s="11">
        <v>16</v>
      </c>
      <c r="T52" s="11">
        <v>6.0000000000000001E-3</v>
      </c>
      <c r="U52" s="11">
        <v>2.5999999999999999E-2</v>
      </c>
      <c r="V52" s="11" t="s">
        <v>67</v>
      </c>
      <c r="W52" s="11">
        <v>5.1999999999999998E-2</v>
      </c>
      <c r="X52" s="11">
        <v>1.9E-2</v>
      </c>
      <c r="Y52" s="11">
        <v>7.1000000000000002E-4</v>
      </c>
      <c r="Z52" s="12" t="s">
        <v>76</v>
      </c>
      <c r="AA52" s="11">
        <v>9</v>
      </c>
      <c r="AB52" s="11"/>
      <c r="AC52" s="11">
        <v>37</v>
      </c>
      <c r="AD52" s="11">
        <v>14</v>
      </c>
      <c r="AE52" s="11">
        <v>5</v>
      </c>
      <c r="AF52" s="11"/>
      <c r="AG52" s="11"/>
      <c r="AH52" s="11">
        <v>0.25</v>
      </c>
      <c r="AI52" s="11">
        <v>40</v>
      </c>
      <c r="AJ52" s="11">
        <v>58</v>
      </c>
      <c r="AK52" s="24">
        <f>AL52*4.4268</f>
        <v>3.8513160000000002</v>
      </c>
      <c r="AL52" s="11">
        <v>0.87</v>
      </c>
      <c r="AM52" s="11">
        <v>1.0999999999999999E-2</v>
      </c>
      <c r="AN52" s="11">
        <v>300</v>
      </c>
      <c r="AO52" s="11">
        <v>76</v>
      </c>
      <c r="AP52" s="11">
        <v>224</v>
      </c>
      <c r="AQ52" s="11">
        <v>6</v>
      </c>
      <c r="AR52" s="11">
        <v>6</v>
      </c>
      <c r="AS52" s="11"/>
      <c r="AT52" s="11">
        <v>70</v>
      </c>
      <c r="AU52" s="11">
        <v>224</v>
      </c>
      <c r="AV52" s="11">
        <v>1.36</v>
      </c>
      <c r="AW52" s="11">
        <v>3.5000000000000003E-2</v>
      </c>
      <c r="AX52" s="11"/>
      <c r="AY52" s="11"/>
      <c r="AZ52" s="11">
        <v>34</v>
      </c>
      <c r="BA52" s="13"/>
      <c r="BB52" s="13"/>
      <c r="BC52" s="13"/>
      <c r="BD52" s="13" t="s">
        <v>102</v>
      </c>
      <c r="BE52" s="20" t="s">
        <v>103</v>
      </c>
      <c r="BF52" s="13" t="s">
        <v>104</v>
      </c>
    </row>
    <row r="53" spans="1:58" ht="15.75" x14ac:dyDescent="0.25">
      <c r="A53" s="6" t="s">
        <v>65</v>
      </c>
      <c r="B53" s="6" t="s">
        <v>151</v>
      </c>
      <c r="C53" s="7">
        <v>479176</v>
      </c>
      <c r="D53" s="7">
        <v>2139108</v>
      </c>
      <c r="E53" s="15">
        <v>10</v>
      </c>
      <c r="F53" s="16">
        <v>323</v>
      </c>
      <c r="G53" s="15">
        <v>8</v>
      </c>
      <c r="H53" s="16">
        <v>286</v>
      </c>
      <c r="I53" s="16">
        <v>151</v>
      </c>
      <c r="J53" s="16">
        <v>17.600000000000001</v>
      </c>
      <c r="K53" s="16">
        <v>100</v>
      </c>
      <c r="L53" s="15">
        <v>0.1</v>
      </c>
      <c r="M53" s="15">
        <v>0.1</v>
      </c>
      <c r="N53" s="15">
        <v>0.1</v>
      </c>
      <c r="O53" s="15"/>
      <c r="P53" s="15">
        <v>7.86</v>
      </c>
      <c r="Q53" s="12">
        <v>1.14E-3</v>
      </c>
      <c r="R53" s="12">
        <v>1.14E-3</v>
      </c>
      <c r="S53" s="16">
        <v>17</v>
      </c>
      <c r="T53" s="17">
        <v>2.4E-2</v>
      </c>
      <c r="U53" s="17">
        <v>2.5999999999999999E-2</v>
      </c>
      <c r="V53" s="17" t="s">
        <v>67</v>
      </c>
      <c r="W53" s="18">
        <v>5.1999999999999998E-2</v>
      </c>
      <c r="X53" s="18">
        <v>1.9E-2</v>
      </c>
      <c r="Y53" s="12">
        <v>7.1000000000000002E-4</v>
      </c>
      <c r="Z53" s="12" t="s">
        <v>68</v>
      </c>
      <c r="AA53" s="16">
        <v>6</v>
      </c>
      <c r="AB53" s="12"/>
      <c r="AC53" s="16">
        <v>36</v>
      </c>
      <c r="AD53" s="16">
        <v>14</v>
      </c>
      <c r="AE53" s="16">
        <v>5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 t="s">
        <v>102</v>
      </c>
      <c r="BE53" s="20" t="s">
        <v>103</v>
      </c>
      <c r="BF53" s="13" t="s">
        <v>104</v>
      </c>
    </row>
    <row r="54" spans="1:58" ht="15.75" x14ac:dyDescent="0.25">
      <c r="A54" s="6" t="s">
        <v>88</v>
      </c>
      <c r="B54" s="6" t="s">
        <v>122</v>
      </c>
      <c r="C54" s="7">
        <v>481415</v>
      </c>
      <c r="D54" s="7">
        <v>2133236</v>
      </c>
      <c r="E54" s="13">
        <v>12.5</v>
      </c>
      <c r="F54" s="13">
        <v>121</v>
      </c>
      <c r="G54" s="13">
        <v>7.8</v>
      </c>
      <c r="H54" s="13">
        <v>102</v>
      </c>
      <c r="I54" s="13">
        <v>45.3</v>
      </c>
      <c r="J54" s="13">
        <v>4.5599999999999996</v>
      </c>
      <c r="K54" s="13">
        <v>26</v>
      </c>
      <c r="L54" s="13">
        <v>0.5</v>
      </c>
      <c r="M54" s="13">
        <v>0.1</v>
      </c>
      <c r="N54" s="13">
        <v>0.1</v>
      </c>
      <c r="O54" s="13"/>
      <c r="P54" s="13">
        <v>5.08</v>
      </c>
      <c r="Q54" s="13">
        <v>1.4400000000000001E-3</v>
      </c>
      <c r="R54" s="13">
        <v>1E-4</v>
      </c>
      <c r="S54" s="13">
        <v>4</v>
      </c>
      <c r="T54" s="13">
        <v>6.0000000000000001E-3</v>
      </c>
      <c r="U54" s="13">
        <v>2.5999999999999999E-2</v>
      </c>
      <c r="V54" s="13" t="s">
        <v>67</v>
      </c>
      <c r="W54" s="13">
        <v>7.0999999999999994E-2</v>
      </c>
      <c r="X54" s="13">
        <v>1.9E-2</v>
      </c>
      <c r="Y54" s="13">
        <v>7.1000000000000002E-4</v>
      </c>
      <c r="Z54" s="13" t="s">
        <v>68</v>
      </c>
      <c r="AA54" s="13">
        <v>2</v>
      </c>
      <c r="AB54" s="13"/>
      <c r="AC54" s="13">
        <v>12</v>
      </c>
      <c r="AD54" s="13">
        <v>4</v>
      </c>
      <c r="AE54" s="13">
        <v>5</v>
      </c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 t="s">
        <v>102</v>
      </c>
      <c r="BE54" s="20" t="s">
        <v>103</v>
      </c>
      <c r="BF54" s="13" t="s">
        <v>104</v>
      </c>
    </row>
    <row r="55" spans="1:58" ht="15.75" x14ac:dyDescent="0.25">
      <c r="A55" s="6" t="s">
        <v>74</v>
      </c>
      <c r="B55" s="6" t="s">
        <v>162</v>
      </c>
      <c r="C55" s="61">
        <v>480752.71355500002</v>
      </c>
      <c r="D55" s="61">
        <v>2154710.0539600002</v>
      </c>
      <c r="E55" s="11">
        <v>7.5</v>
      </c>
      <c r="F55" s="11">
        <v>626</v>
      </c>
      <c r="G55" s="11">
        <v>7.5</v>
      </c>
      <c r="H55" s="11">
        <v>580</v>
      </c>
      <c r="I55" s="11">
        <v>231.5</v>
      </c>
      <c r="J55" s="11">
        <v>32.1</v>
      </c>
      <c r="K55" s="11">
        <v>186</v>
      </c>
      <c r="L55" s="11">
        <v>0.1</v>
      </c>
      <c r="M55" s="11">
        <v>0.1</v>
      </c>
      <c r="N55" s="11">
        <v>0.1</v>
      </c>
      <c r="O55" s="11"/>
      <c r="P55" s="11">
        <v>39.11</v>
      </c>
      <c r="Q55" s="11">
        <v>1.14E-3</v>
      </c>
      <c r="R55" s="11">
        <v>4.4000000000000002E-4</v>
      </c>
      <c r="S55" s="11">
        <v>25</v>
      </c>
      <c r="T55" s="11">
        <v>6.0000000000000001E-3</v>
      </c>
      <c r="U55" s="11">
        <v>2.5999999999999999E-2</v>
      </c>
      <c r="V55" s="11" t="s">
        <v>67</v>
      </c>
      <c r="W55" s="11">
        <v>5.1999999999999998E-2</v>
      </c>
      <c r="X55" s="11">
        <v>1.9E-2</v>
      </c>
      <c r="Y55" s="11">
        <v>7.1000000000000002E-4</v>
      </c>
      <c r="Z55" s="11" t="s">
        <v>76</v>
      </c>
      <c r="AA55" s="11">
        <v>10</v>
      </c>
      <c r="AB55" s="11"/>
      <c r="AC55" s="11">
        <v>52</v>
      </c>
      <c r="AD55" s="11">
        <v>30</v>
      </c>
      <c r="AE55" s="11">
        <v>130</v>
      </c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 t="s">
        <v>102</v>
      </c>
      <c r="BE55" s="20" t="s">
        <v>103</v>
      </c>
      <c r="BF55" s="13" t="s">
        <v>104</v>
      </c>
    </row>
    <row r="56" spans="1:58" ht="15.75" x14ac:dyDescent="0.25">
      <c r="A56" s="6" t="s">
        <v>74</v>
      </c>
      <c r="B56" s="6" t="s">
        <v>161</v>
      </c>
      <c r="C56" s="7">
        <v>479219</v>
      </c>
      <c r="D56" s="7">
        <v>2153704</v>
      </c>
      <c r="E56" s="11">
        <v>10</v>
      </c>
      <c r="F56" s="11">
        <v>495</v>
      </c>
      <c r="G56" s="11">
        <v>7.7</v>
      </c>
      <c r="H56" s="11">
        <v>368</v>
      </c>
      <c r="I56" s="11">
        <v>223.5</v>
      </c>
      <c r="J56" s="11">
        <v>20.7</v>
      </c>
      <c r="K56" s="11">
        <v>159</v>
      </c>
      <c r="L56" s="11">
        <v>0.1</v>
      </c>
      <c r="M56" s="11">
        <v>0.1</v>
      </c>
      <c r="N56" s="11">
        <v>0.1</v>
      </c>
      <c r="O56" s="11"/>
      <c r="P56" s="11">
        <v>20.9</v>
      </c>
      <c r="Q56" s="11">
        <v>1.34E-3</v>
      </c>
      <c r="R56" s="11">
        <v>1.1E-4</v>
      </c>
      <c r="S56" s="11">
        <v>24</v>
      </c>
      <c r="T56" s="11">
        <v>6.0000000000000001E-3</v>
      </c>
      <c r="U56" s="11">
        <v>2.5999999999999999E-2</v>
      </c>
      <c r="V56" s="11" t="s">
        <v>67</v>
      </c>
      <c r="W56" s="11">
        <v>5.1999999999999998E-2</v>
      </c>
      <c r="X56" s="11">
        <v>1.9E-2</v>
      </c>
      <c r="Y56" s="11">
        <v>7.1000000000000002E-4</v>
      </c>
      <c r="Z56" s="11" t="s">
        <v>76</v>
      </c>
      <c r="AA56" s="11">
        <v>8</v>
      </c>
      <c r="AB56" s="11"/>
      <c r="AC56" s="11">
        <v>45</v>
      </c>
      <c r="AD56" s="11">
        <v>24</v>
      </c>
      <c r="AE56" s="11">
        <v>10</v>
      </c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 t="s">
        <v>102</v>
      </c>
      <c r="BE56" s="20" t="s">
        <v>103</v>
      </c>
      <c r="BF56" s="13" t="s">
        <v>104</v>
      </c>
    </row>
    <row r="57" spans="1:58" ht="15.75" x14ac:dyDescent="0.25">
      <c r="A57" s="6" t="s">
        <v>112</v>
      </c>
      <c r="B57" s="6" t="s">
        <v>113</v>
      </c>
      <c r="C57" s="7">
        <v>478852</v>
      </c>
      <c r="D57" s="7">
        <v>2148058</v>
      </c>
      <c r="E57" s="11">
        <v>5</v>
      </c>
      <c r="F57" s="11">
        <v>303</v>
      </c>
      <c r="G57" s="11">
        <v>7.8</v>
      </c>
      <c r="H57" s="26">
        <v>199.98000000000002</v>
      </c>
      <c r="I57" s="11">
        <v>145.19999999999999</v>
      </c>
      <c r="J57" s="11">
        <v>4.5599999999999996</v>
      </c>
      <c r="K57" s="11">
        <v>98</v>
      </c>
      <c r="L57" s="11">
        <v>0.1</v>
      </c>
      <c r="M57" s="11">
        <v>0.1</v>
      </c>
      <c r="N57" s="11"/>
      <c r="O57" s="11"/>
      <c r="P57" s="11">
        <v>7.23</v>
      </c>
      <c r="Q57" s="11">
        <v>1.14E-3</v>
      </c>
      <c r="R57" s="11">
        <v>4.6999999999999999E-4</v>
      </c>
      <c r="S57" s="11">
        <v>16</v>
      </c>
      <c r="T57" s="11">
        <v>1.7000000000000001E-2</v>
      </c>
      <c r="U57" s="11">
        <v>2.5999999999999999E-2</v>
      </c>
      <c r="V57" s="11" t="s">
        <v>67</v>
      </c>
      <c r="W57" s="11">
        <v>5.1999999999999998E-2</v>
      </c>
      <c r="X57" s="11">
        <v>1.9E-2</v>
      </c>
      <c r="Y57" s="11">
        <v>7.1000000000000002E-4</v>
      </c>
      <c r="Z57" s="11">
        <v>4.6600000000000001E-3</v>
      </c>
      <c r="AA57" s="11">
        <v>5</v>
      </c>
      <c r="AB57" s="11"/>
      <c r="AC57" s="11">
        <v>26</v>
      </c>
      <c r="AD57" s="11">
        <v>14</v>
      </c>
      <c r="AE57" s="11">
        <v>5</v>
      </c>
      <c r="AF57" s="11"/>
      <c r="AG57" s="11"/>
      <c r="AH57" s="30"/>
      <c r="AI57" s="30"/>
      <c r="AJ57" s="30"/>
      <c r="AK57" s="13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13" t="s">
        <v>102</v>
      </c>
      <c r="BE57" s="20" t="s">
        <v>103</v>
      </c>
      <c r="BF57" s="13" t="s">
        <v>104</v>
      </c>
    </row>
    <row r="58" spans="1:58" ht="15.75" x14ac:dyDescent="0.25">
      <c r="A58" s="6" t="s">
        <v>92</v>
      </c>
      <c r="B58" s="6" t="s">
        <v>140</v>
      </c>
      <c r="C58" s="7">
        <v>498560</v>
      </c>
      <c r="D58" s="7">
        <v>2127688</v>
      </c>
      <c r="E58" s="13">
        <v>12.5</v>
      </c>
      <c r="F58" s="13">
        <v>303</v>
      </c>
      <c r="G58" s="13">
        <v>8.4</v>
      </c>
      <c r="H58" s="13">
        <v>282</v>
      </c>
      <c r="I58" s="13">
        <v>132.69999999999999</v>
      </c>
      <c r="J58" s="13">
        <v>19.899999999999999</v>
      </c>
      <c r="K58" s="13">
        <v>62</v>
      </c>
      <c r="L58" s="13">
        <v>0.3</v>
      </c>
      <c r="M58" s="21">
        <v>0.67</v>
      </c>
      <c r="N58" s="13">
        <v>0.28000000000000003</v>
      </c>
      <c r="O58" s="13"/>
      <c r="P58" s="13">
        <v>4.59</v>
      </c>
      <c r="Q58" s="13">
        <v>1.64E-3</v>
      </c>
      <c r="R58" s="13">
        <v>1.2999999999999999E-4</v>
      </c>
      <c r="S58" s="13">
        <v>7</v>
      </c>
      <c r="T58" s="13">
        <v>6.0000000000000001E-3</v>
      </c>
      <c r="U58" s="13">
        <v>2.5999999999999999E-2</v>
      </c>
      <c r="V58" s="13" t="s">
        <v>67</v>
      </c>
      <c r="W58" s="13">
        <v>5.1999999999999998E-2</v>
      </c>
      <c r="X58" s="13">
        <v>1.9E-2</v>
      </c>
      <c r="Y58" s="13">
        <v>7.1000000000000002E-4</v>
      </c>
      <c r="Z58" s="13" t="s">
        <v>68</v>
      </c>
      <c r="AA58" s="13">
        <v>4</v>
      </c>
      <c r="AB58" s="13"/>
      <c r="AC58" s="13">
        <v>49</v>
      </c>
      <c r="AD58" s="13">
        <v>11</v>
      </c>
      <c r="AE58" s="13">
        <v>2975</v>
      </c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 t="s">
        <v>102</v>
      </c>
      <c r="BE58" s="20" t="s">
        <v>103</v>
      </c>
      <c r="BF58" s="13" t="s">
        <v>104</v>
      </c>
    </row>
    <row r="59" spans="1:58" ht="15.75" x14ac:dyDescent="0.25">
      <c r="A59" s="6" t="s">
        <v>92</v>
      </c>
      <c r="B59" s="6" t="s">
        <v>141</v>
      </c>
      <c r="C59" s="7">
        <v>497979</v>
      </c>
      <c r="D59" s="7">
        <v>2128002</v>
      </c>
      <c r="E59" s="13">
        <v>10</v>
      </c>
      <c r="F59" s="13">
        <v>202</v>
      </c>
      <c r="G59" s="13">
        <v>8.1</v>
      </c>
      <c r="H59" s="13">
        <v>160</v>
      </c>
      <c r="I59" s="13">
        <v>92.8</v>
      </c>
      <c r="J59" s="13">
        <v>7.18</v>
      </c>
      <c r="K59" s="13">
        <v>65</v>
      </c>
      <c r="L59" s="13">
        <v>0.3</v>
      </c>
      <c r="M59" s="13">
        <v>0.1</v>
      </c>
      <c r="N59" s="13">
        <v>0.1</v>
      </c>
      <c r="O59" s="13"/>
      <c r="P59" s="13">
        <v>4.49</v>
      </c>
      <c r="Q59" s="13">
        <v>1.2600000000000001E-3</v>
      </c>
      <c r="R59" s="13">
        <v>1E-4</v>
      </c>
      <c r="S59" s="13">
        <v>8</v>
      </c>
      <c r="T59" s="13">
        <v>6.0000000000000001E-3</v>
      </c>
      <c r="U59" s="13">
        <v>2.5999999999999999E-2</v>
      </c>
      <c r="V59" s="13" t="s">
        <v>67</v>
      </c>
      <c r="W59" s="13">
        <v>5.1999999999999998E-2</v>
      </c>
      <c r="X59" s="13">
        <v>3.5000000000000003E-2</v>
      </c>
      <c r="Y59" s="13">
        <v>7.1000000000000002E-4</v>
      </c>
      <c r="Z59" s="13" t="s">
        <v>76</v>
      </c>
      <c r="AA59" s="13">
        <v>2</v>
      </c>
      <c r="AB59" s="13"/>
      <c r="AC59" s="13">
        <v>20</v>
      </c>
      <c r="AD59" s="13">
        <v>11</v>
      </c>
      <c r="AE59" s="13">
        <v>195</v>
      </c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 t="s">
        <v>102</v>
      </c>
      <c r="BE59" s="20" t="s">
        <v>103</v>
      </c>
      <c r="BF59" s="13" t="s">
        <v>104</v>
      </c>
    </row>
    <row r="60" spans="1:58" ht="15.75" x14ac:dyDescent="0.25">
      <c r="A60" s="6" t="s">
        <v>74</v>
      </c>
      <c r="B60" s="6" t="s">
        <v>160</v>
      </c>
      <c r="C60" s="7">
        <v>480340</v>
      </c>
      <c r="D60" s="7">
        <v>2152100</v>
      </c>
      <c r="E60" s="11">
        <v>10</v>
      </c>
      <c r="F60" s="11">
        <v>474</v>
      </c>
      <c r="G60" s="11">
        <v>7.3</v>
      </c>
      <c r="H60" s="11">
        <v>416</v>
      </c>
      <c r="I60" s="11">
        <v>208</v>
      </c>
      <c r="J60" s="11">
        <v>30.4</v>
      </c>
      <c r="K60" s="11">
        <v>139</v>
      </c>
      <c r="L60" s="11">
        <v>0.1</v>
      </c>
      <c r="M60" s="11">
        <v>0.1</v>
      </c>
      <c r="N60" s="11">
        <v>0.1</v>
      </c>
      <c r="O60" s="11"/>
      <c r="P60" s="11">
        <v>9.18</v>
      </c>
      <c r="Q60" s="11">
        <v>1.14E-3</v>
      </c>
      <c r="R60" s="11">
        <v>1.7000000000000001E-4</v>
      </c>
      <c r="S60" s="11">
        <v>23</v>
      </c>
      <c r="T60" s="11">
        <v>6.0000000000000001E-3</v>
      </c>
      <c r="U60" s="11">
        <v>2.5999999999999999E-2</v>
      </c>
      <c r="V60" s="11" t="s">
        <v>67</v>
      </c>
      <c r="W60" s="11">
        <v>5.1999999999999998E-2</v>
      </c>
      <c r="X60" s="11">
        <v>6.2E-2</v>
      </c>
      <c r="Y60" s="11">
        <v>7.1000000000000002E-4</v>
      </c>
      <c r="Z60" s="11" t="s">
        <v>76</v>
      </c>
      <c r="AA60" s="11">
        <v>6</v>
      </c>
      <c r="AB60" s="11"/>
      <c r="AC60" s="11">
        <v>49</v>
      </c>
      <c r="AD60" s="11">
        <v>20</v>
      </c>
      <c r="AE60" s="11">
        <v>5</v>
      </c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 t="s">
        <v>102</v>
      </c>
      <c r="BE60" s="20" t="s">
        <v>103</v>
      </c>
      <c r="BF60" s="13" t="s">
        <v>104</v>
      </c>
    </row>
    <row r="61" spans="1:58" ht="15.75" x14ac:dyDescent="0.25">
      <c r="A61" s="6" t="s">
        <v>79</v>
      </c>
      <c r="B61" s="6" t="s">
        <v>110</v>
      </c>
      <c r="C61" s="7">
        <v>485550</v>
      </c>
      <c r="D61" s="7">
        <v>2142726</v>
      </c>
      <c r="E61" s="11">
        <v>10</v>
      </c>
      <c r="F61" s="11">
        <v>333</v>
      </c>
      <c r="G61" s="11">
        <v>7.5</v>
      </c>
      <c r="H61" s="11">
        <v>284</v>
      </c>
      <c r="I61" s="11">
        <v>146.9</v>
      </c>
      <c r="J61" s="11">
        <v>18.3</v>
      </c>
      <c r="K61" s="11">
        <v>79</v>
      </c>
      <c r="L61" s="11">
        <v>0.1</v>
      </c>
      <c r="M61" s="11">
        <v>0.1</v>
      </c>
      <c r="N61" s="11">
        <v>0.1</v>
      </c>
      <c r="O61" s="11"/>
      <c r="P61" s="11">
        <v>8.4</v>
      </c>
      <c r="Q61" s="11">
        <v>3.7799999999999999E-3</v>
      </c>
      <c r="R61" s="11">
        <v>1E-4</v>
      </c>
      <c r="S61" s="11">
        <v>12</v>
      </c>
      <c r="T61" s="11">
        <v>6.0000000000000001E-3</v>
      </c>
      <c r="U61" s="11">
        <v>2.5999999999999999E-2</v>
      </c>
      <c r="V61" s="11" t="s">
        <v>67</v>
      </c>
      <c r="W61" s="11">
        <v>5.1999999999999998E-2</v>
      </c>
      <c r="X61" s="11">
        <v>0.02</v>
      </c>
      <c r="Y61" s="11">
        <v>7.1000000000000002E-4</v>
      </c>
      <c r="Z61" s="11" t="s">
        <v>76</v>
      </c>
      <c r="AA61" s="11">
        <v>7</v>
      </c>
      <c r="AB61" s="11"/>
      <c r="AC61" s="11">
        <v>42</v>
      </c>
      <c r="AD61" s="11">
        <v>12</v>
      </c>
      <c r="AE61" s="11">
        <v>65</v>
      </c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 t="s">
        <v>102</v>
      </c>
      <c r="BE61" s="20" t="s">
        <v>103</v>
      </c>
      <c r="BF61" s="13" t="s">
        <v>104</v>
      </c>
    </row>
    <row r="62" spans="1:58" ht="15.75" x14ac:dyDescent="0.25">
      <c r="A62" s="6" t="s">
        <v>74</v>
      </c>
      <c r="B62" s="6" t="s">
        <v>158</v>
      </c>
      <c r="C62" s="7">
        <v>479198</v>
      </c>
      <c r="D62" s="7">
        <v>2154207</v>
      </c>
      <c r="E62" s="11">
        <v>7.5</v>
      </c>
      <c r="F62" s="11">
        <v>434</v>
      </c>
      <c r="G62" s="11">
        <v>7.9</v>
      </c>
      <c r="H62" s="11">
        <v>324</v>
      </c>
      <c r="I62" s="11">
        <v>245.5</v>
      </c>
      <c r="J62" s="11">
        <v>21.6</v>
      </c>
      <c r="K62" s="11">
        <v>141</v>
      </c>
      <c r="L62" s="11">
        <v>0.1</v>
      </c>
      <c r="M62" s="11">
        <v>0.1</v>
      </c>
      <c r="N62" s="11">
        <v>0.1</v>
      </c>
      <c r="O62" s="11"/>
      <c r="P62" s="11">
        <v>5.81</v>
      </c>
      <c r="Q62" s="11">
        <v>1.14E-3</v>
      </c>
      <c r="R62" s="11">
        <v>1.4999999999999999E-4</v>
      </c>
      <c r="S62" s="11">
        <v>22</v>
      </c>
      <c r="T62" s="11">
        <v>6.0000000000000001E-3</v>
      </c>
      <c r="U62" s="11">
        <v>2.5999999999999999E-2</v>
      </c>
      <c r="V62" s="11" t="s">
        <v>67</v>
      </c>
      <c r="W62" s="11">
        <v>5.1999999999999998E-2</v>
      </c>
      <c r="X62" s="11">
        <v>1.9E-2</v>
      </c>
      <c r="Y62" s="11">
        <v>7.1000000000000002E-4</v>
      </c>
      <c r="Z62" s="11" t="s">
        <v>76</v>
      </c>
      <c r="AA62" s="11">
        <v>8</v>
      </c>
      <c r="AB62" s="11"/>
      <c r="AC62" s="11">
        <v>57</v>
      </c>
      <c r="AD62" s="11">
        <v>21</v>
      </c>
      <c r="AE62" s="11">
        <v>1755</v>
      </c>
      <c r="AF62" s="11">
        <v>25</v>
      </c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 t="s">
        <v>102</v>
      </c>
      <c r="BE62" s="20" t="s">
        <v>103</v>
      </c>
      <c r="BF62" s="13" t="s">
        <v>104</v>
      </c>
    </row>
    <row r="63" spans="1:58" ht="15.75" x14ac:dyDescent="0.25">
      <c r="A63" s="6" t="s">
        <v>112</v>
      </c>
      <c r="B63" s="6" t="s">
        <v>173</v>
      </c>
      <c r="C63" s="7">
        <v>478689</v>
      </c>
      <c r="D63" s="7">
        <v>2150496</v>
      </c>
      <c r="E63" s="11">
        <v>10</v>
      </c>
      <c r="F63" s="11">
        <v>313</v>
      </c>
      <c r="G63" s="11">
        <v>8</v>
      </c>
      <c r="H63" s="11">
        <v>246</v>
      </c>
      <c r="I63" s="11">
        <v>143.6</v>
      </c>
      <c r="J63" s="11">
        <v>5.1100000000000003</v>
      </c>
      <c r="K63" s="11">
        <v>89</v>
      </c>
      <c r="L63" s="11">
        <v>0.1</v>
      </c>
      <c r="M63" s="11">
        <v>0.1</v>
      </c>
      <c r="N63" s="11">
        <v>0.1</v>
      </c>
      <c r="O63" s="11"/>
      <c r="P63" s="11">
        <v>11.53</v>
      </c>
      <c r="Q63" s="11">
        <v>1.14E-3</v>
      </c>
      <c r="R63" s="11">
        <v>1E-4</v>
      </c>
      <c r="S63" s="11">
        <v>16</v>
      </c>
      <c r="T63" s="11">
        <v>8.9999999999999993E-3</v>
      </c>
      <c r="U63" s="11">
        <v>2.5999999999999999E-2</v>
      </c>
      <c r="V63" s="11" t="s">
        <v>67</v>
      </c>
      <c r="W63" s="11">
        <v>5.1999999999999998E-2</v>
      </c>
      <c r="X63" s="11">
        <v>1.9E-2</v>
      </c>
      <c r="Y63" s="11">
        <v>7.1000000000000002E-4</v>
      </c>
      <c r="Z63" s="11" t="s">
        <v>76</v>
      </c>
      <c r="AA63" s="11">
        <v>4</v>
      </c>
      <c r="AB63" s="11"/>
      <c r="AC63" s="11">
        <v>31</v>
      </c>
      <c r="AD63" s="11">
        <v>12</v>
      </c>
      <c r="AE63" s="11">
        <v>4680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3" t="s">
        <v>102</v>
      </c>
      <c r="BE63" s="20" t="s">
        <v>103</v>
      </c>
      <c r="BF63" s="13" t="s">
        <v>104</v>
      </c>
    </row>
    <row r="64" spans="1:58" ht="15.75" x14ac:dyDescent="0.25">
      <c r="A64" s="6" t="s">
        <v>112</v>
      </c>
      <c r="B64" s="6" t="s">
        <v>172</v>
      </c>
      <c r="C64" s="8">
        <v>480760</v>
      </c>
      <c r="D64" s="8">
        <v>2150404</v>
      </c>
      <c r="E64" s="11">
        <v>10</v>
      </c>
      <c r="F64" s="11">
        <v>494</v>
      </c>
      <c r="G64" s="11">
        <v>7.7</v>
      </c>
      <c r="H64" s="11">
        <v>368</v>
      </c>
      <c r="I64" s="11">
        <v>195.5</v>
      </c>
      <c r="J64" s="11">
        <v>30.5</v>
      </c>
      <c r="K64" s="11">
        <v>149</v>
      </c>
      <c r="L64" s="11">
        <v>0.1</v>
      </c>
      <c r="M64" s="11">
        <v>0.1</v>
      </c>
      <c r="N64" s="11"/>
      <c r="O64" s="11"/>
      <c r="P64" s="11">
        <v>5.0199999999999996</v>
      </c>
      <c r="Q64" s="11">
        <v>1.14E-3</v>
      </c>
      <c r="R64" s="11">
        <v>4.4000000000000002E-4</v>
      </c>
      <c r="S64" s="11">
        <v>20</v>
      </c>
      <c r="T64" s="11">
        <v>0.105</v>
      </c>
      <c r="U64" s="11">
        <v>2.5999999999999999E-2</v>
      </c>
      <c r="V64" s="11" t="s">
        <v>67</v>
      </c>
      <c r="W64" s="11">
        <v>5.1999999999999998E-2</v>
      </c>
      <c r="X64" s="11">
        <v>4.2999999999999997E-2</v>
      </c>
      <c r="Y64" s="11">
        <v>7.1000000000000002E-4</v>
      </c>
      <c r="Z64" s="11">
        <v>5.28E-3</v>
      </c>
      <c r="AA64" s="11">
        <v>6</v>
      </c>
      <c r="AB64" s="11"/>
      <c r="AC64" s="11">
        <v>43</v>
      </c>
      <c r="AD64" s="11">
        <v>24</v>
      </c>
      <c r="AE64" s="11">
        <v>6500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3" t="s">
        <v>102</v>
      </c>
      <c r="BE64" s="20" t="s">
        <v>103</v>
      </c>
      <c r="BF64" s="13" t="s">
        <v>104</v>
      </c>
    </row>
    <row r="65" spans="1:58" ht="15.75" x14ac:dyDescent="0.25">
      <c r="A65" s="6" t="s">
        <v>112</v>
      </c>
      <c r="B65" s="6" t="s">
        <v>171</v>
      </c>
      <c r="C65" s="7">
        <v>480766</v>
      </c>
      <c r="D65" s="7">
        <v>2150422</v>
      </c>
      <c r="E65" s="11">
        <v>10</v>
      </c>
      <c r="F65" s="11">
        <v>363</v>
      </c>
      <c r="G65" s="11">
        <v>7.8</v>
      </c>
      <c r="H65" s="11">
        <v>336</v>
      </c>
      <c r="I65" s="11">
        <v>157.1</v>
      </c>
      <c r="J65" s="11">
        <v>11.4</v>
      </c>
      <c r="K65" s="11">
        <v>109</v>
      </c>
      <c r="L65" s="11">
        <v>0.1</v>
      </c>
      <c r="M65" s="11">
        <v>0.1</v>
      </c>
      <c r="N65" s="11">
        <v>0.1</v>
      </c>
      <c r="O65" s="11"/>
      <c r="P65" s="11">
        <v>13.94</v>
      </c>
      <c r="Q65" s="11">
        <v>1.14E-3</v>
      </c>
      <c r="R65" s="11">
        <v>3.2000000000000003E-4</v>
      </c>
      <c r="S65" s="11">
        <v>19</v>
      </c>
      <c r="T65" s="11">
        <v>6.0000000000000001E-3</v>
      </c>
      <c r="U65" s="11">
        <v>2.5999999999999999E-2</v>
      </c>
      <c r="V65" s="11" t="s">
        <v>67</v>
      </c>
      <c r="W65" s="11">
        <v>1.4999999999999999E-2</v>
      </c>
      <c r="X65" s="11">
        <v>0.10199999999999999</v>
      </c>
      <c r="Y65" s="11">
        <v>7.1000000000000002E-4</v>
      </c>
      <c r="Z65" s="11" t="s">
        <v>76</v>
      </c>
      <c r="AA65" s="11">
        <v>6</v>
      </c>
      <c r="AB65" s="11"/>
      <c r="AC65" s="11">
        <v>35</v>
      </c>
      <c r="AD65" s="11">
        <v>15</v>
      </c>
      <c r="AE65" s="11">
        <v>6500</v>
      </c>
      <c r="AF65" s="11">
        <v>8</v>
      </c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3" t="s">
        <v>102</v>
      </c>
      <c r="BE65" s="20" t="s">
        <v>103</v>
      </c>
      <c r="BF65" s="13" t="s">
        <v>104</v>
      </c>
    </row>
    <row r="66" spans="1:58" ht="15.75" x14ac:dyDescent="0.25">
      <c r="A66" s="6" t="s">
        <v>65</v>
      </c>
      <c r="B66" s="6" t="s">
        <v>109</v>
      </c>
      <c r="C66" s="7">
        <v>478634</v>
      </c>
      <c r="D66" s="7">
        <v>2141225</v>
      </c>
      <c r="E66" s="11">
        <v>10</v>
      </c>
      <c r="F66" s="11">
        <v>262</v>
      </c>
      <c r="G66" s="11">
        <v>7.4</v>
      </c>
      <c r="H66" s="11">
        <v>216</v>
      </c>
      <c r="I66" s="11">
        <v>128.5</v>
      </c>
      <c r="J66" s="11">
        <v>8.2799999999999994</v>
      </c>
      <c r="K66" s="11">
        <v>81</v>
      </c>
      <c r="L66" s="11">
        <v>0.1</v>
      </c>
      <c r="M66" s="11">
        <v>0.1</v>
      </c>
      <c r="N66" s="11">
        <v>0.1</v>
      </c>
      <c r="O66" s="11"/>
      <c r="P66" s="11">
        <v>7.32</v>
      </c>
      <c r="Q66" s="11">
        <v>1.24E-3</v>
      </c>
      <c r="R66" s="11">
        <v>1E-4</v>
      </c>
      <c r="S66" s="11">
        <v>13</v>
      </c>
      <c r="T66" s="11">
        <v>6.0000000000000001E-3</v>
      </c>
      <c r="U66" s="11">
        <v>2.5999999999999999E-2</v>
      </c>
      <c r="V66" s="11" t="s">
        <v>67</v>
      </c>
      <c r="W66" s="11">
        <v>5.1999999999999998E-2</v>
      </c>
      <c r="X66" s="11">
        <v>1.9E-2</v>
      </c>
      <c r="Y66" s="11">
        <v>7.1000000000000002E-4</v>
      </c>
      <c r="Z66" s="11" t="s">
        <v>76</v>
      </c>
      <c r="AA66" s="11">
        <v>6</v>
      </c>
      <c r="AB66" s="11"/>
      <c r="AC66" s="11">
        <v>25</v>
      </c>
      <c r="AD66" s="11">
        <v>12</v>
      </c>
      <c r="AE66" s="11">
        <v>15</v>
      </c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 t="s">
        <v>102</v>
      </c>
      <c r="BE66" s="20" t="s">
        <v>103</v>
      </c>
      <c r="BF66" s="13" t="s">
        <v>104</v>
      </c>
    </row>
    <row r="67" spans="1:58" ht="15.75" x14ac:dyDescent="0.25">
      <c r="A67" s="6" t="s">
        <v>92</v>
      </c>
      <c r="B67" s="6" t="s">
        <v>138</v>
      </c>
      <c r="C67" s="7">
        <v>487975</v>
      </c>
      <c r="D67" s="7">
        <v>2128974</v>
      </c>
      <c r="E67" s="13">
        <v>12.5</v>
      </c>
      <c r="F67" s="13">
        <v>212</v>
      </c>
      <c r="G67" s="13">
        <v>7.7</v>
      </c>
      <c r="H67" s="13">
        <v>384</v>
      </c>
      <c r="I67" s="13">
        <v>79.900000000000006</v>
      </c>
      <c r="J67" s="13">
        <v>8.9700000000000006</v>
      </c>
      <c r="K67" s="13">
        <v>56</v>
      </c>
      <c r="L67" s="13">
        <v>0.2</v>
      </c>
      <c r="M67" s="13">
        <v>0.1</v>
      </c>
      <c r="N67" s="13">
        <v>0.1</v>
      </c>
      <c r="O67" s="13"/>
      <c r="P67" s="13">
        <v>7.03</v>
      </c>
      <c r="Q67" s="13">
        <v>1.82E-3</v>
      </c>
      <c r="R67" s="13">
        <v>1.6000000000000001E-4</v>
      </c>
      <c r="S67" s="13">
        <v>6</v>
      </c>
      <c r="T67" s="13">
        <v>6.0000000000000001E-3</v>
      </c>
      <c r="U67" s="13">
        <v>2.5999999999999999E-2</v>
      </c>
      <c r="V67" s="13" t="s">
        <v>67</v>
      </c>
      <c r="W67" s="13">
        <v>5.1999999999999998E-2</v>
      </c>
      <c r="X67" s="13">
        <v>1.9E-2</v>
      </c>
      <c r="Y67" s="13">
        <v>7.1000000000000002E-4</v>
      </c>
      <c r="Z67" s="13" t="s">
        <v>68</v>
      </c>
      <c r="AA67" s="13">
        <v>3</v>
      </c>
      <c r="AB67" s="13"/>
      <c r="AC67" s="13">
        <v>20</v>
      </c>
      <c r="AD67" s="13">
        <v>10</v>
      </c>
      <c r="AE67" s="13">
        <v>15</v>
      </c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 t="s">
        <v>102</v>
      </c>
      <c r="BE67" s="20" t="s">
        <v>103</v>
      </c>
      <c r="BF67" s="13" t="s">
        <v>104</v>
      </c>
    </row>
    <row r="68" spans="1:58" ht="15.75" x14ac:dyDescent="0.25">
      <c r="A68" s="6" t="s">
        <v>88</v>
      </c>
      <c r="B68" s="6" t="s">
        <v>121</v>
      </c>
      <c r="C68" s="7">
        <v>485690</v>
      </c>
      <c r="D68" s="7">
        <v>2132522</v>
      </c>
      <c r="E68" s="13">
        <v>10</v>
      </c>
      <c r="F68" s="13">
        <v>182</v>
      </c>
      <c r="G68" s="13">
        <v>7.7</v>
      </c>
      <c r="H68" s="13">
        <v>162</v>
      </c>
      <c r="I68" s="13">
        <v>65.7</v>
      </c>
      <c r="J68" s="13">
        <v>5.95</v>
      </c>
      <c r="K68" s="13">
        <v>55</v>
      </c>
      <c r="L68" s="13">
        <v>0.5</v>
      </c>
      <c r="M68" s="13">
        <v>0.1</v>
      </c>
      <c r="N68" s="13">
        <v>0.1</v>
      </c>
      <c r="O68" s="13"/>
      <c r="P68" s="13">
        <v>10.54</v>
      </c>
      <c r="Q68" s="13">
        <v>2.97E-3</v>
      </c>
      <c r="R68" s="13">
        <v>1E-4</v>
      </c>
      <c r="S68" s="13">
        <v>9</v>
      </c>
      <c r="T68" s="13">
        <v>6.0000000000000001E-3</v>
      </c>
      <c r="U68" s="13">
        <v>2.5999999999999999E-2</v>
      </c>
      <c r="V68" s="13" t="s">
        <v>67</v>
      </c>
      <c r="W68" s="13">
        <v>5.1999999999999998E-2</v>
      </c>
      <c r="X68" s="13">
        <v>1.9E-2</v>
      </c>
      <c r="Y68" s="13">
        <v>7.1000000000000002E-4</v>
      </c>
      <c r="Z68" s="13" t="s">
        <v>76</v>
      </c>
      <c r="AA68" s="13">
        <v>3</v>
      </c>
      <c r="AB68" s="13"/>
      <c r="AC68" s="13">
        <v>14</v>
      </c>
      <c r="AD68" s="13">
        <v>8</v>
      </c>
      <c r="AE68" s="13">
        <v>15</v>
      </c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 t="s">
        <v>102</v>
      </c>
      <c r="BE68" s="20" t="s">
        <v>103</v>
      </c>
      <c r="BF68" s="13" t="s">
        <v>104</v>
      </c>
    </row>
    <row r="69" spans="1:58" ht="15.75" x14ac:dyDescent="0.25">
      <c r="A69" s="6" t="s">
        <v>92</v>
      </c>
      <c r="B69" s="6" t="s">
        <v>137</v>
      </c>
      <c r="C69" s="7">
        <v>496162</v>
      </c>
      <c r="D69" s="7">
        <v>2128409</v>
      </c>
      <c r="E69" s="13">
        <v>12.5</v>
      </c>
      <c r="F69" s="13">
        <v>190</v>
      </c>
      <c r="G69" s="13">
        <v>8</v>
      </c>
      <c r="H69" s="13">
        <v>160</v>
      </c>
      <c r="I69" s="13">
        <v>71.5</v>
      </c>
      <c r="J69" s="13">
        <v>5.75</v>
      </c>
      <c r="K69" s="13">
        <v>49</v>
      </c>
      <c r="L69" s="13">
        <v>0.2</v>
      </c>
      <c r="M69" s="13">
        <v>0.1</v>
      </c>
      <c r="N69" s="13">
        <v>0.1</v>
      </c>
      <c r="O69" s="13"/>
      <c r="P69" s="13">
        <v>6.18</v>
      </c>
      <c r="Q69" s="13">
        <v>1.14E-3</v>
      </c>
      <c r="R69" s="13">
        <v>1E-4</v>
      </c>
      <c r="S69" s="13">
        <v>8</v>
      </c>
      <c r="T69" s="13">
        <v>1.0999999999999999E-2</v>
      </c>
      <c r="U69" s="13">
        <v>2.5999999999999999E-2</v>
      </c>
      <c r="V69" s="13" t="s">
        <v>67</v>
      </c>
      <c r="W69" s="13">
        <v>5.1999999999999998E-2</v>
      </c>
      <c r="X69" s="13">
        <v>1.9E-2</v>
      </c>
      <c r="Y69" s="13">
        <v>7.1000000000000002E-4</v>
      </c>
      <c r="Z69" s="13" t="s">
        <v>68</v>
      </c>
      <c r="AA69" s="13">
        <v>1</v>
      </c>
      <c r="AB69" s="13"/>
      <c r="AC69" s="13">
        <v>18</v>
      </c>
      <c r="AD69" s="13">
        <v>7</v>
      </c>
      <c r="AE69" s="13">
        <v>10</v>
      </c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 t="s">
        <v>102</v>
      </c>
      <c r="BE69" s="20" t="s">
        <v>103</v>
      </c>
      <c r="BF69" s="13" t="s">
        <v>104</v>
      </c>
    </row>
    <row r="70" spans="1:58" ht="15.75" x14ac:dyDescent="0.25">
      <c r="A70" s="6" t="s">
        <v>79</v>
      </c>
      <c r="B70" s="6" t="s">
        <v>106</v>
      </c>
      <c r="C70" s="7">
        <v>485111</v>
      </c>
      <c r="D70" s="7">
        <v>2142220</v>
      </c>
      <c r="E70" s="11">
        <v>10</v>
      </c>
      <c r="F70" s="11">
        <v>333</v>
      </c>
      <c r="G70" s="11">
        <v>7.4</v>
      </c>
      <c r="H70" s="11">
        <v>284</v>
      </c>
      <c r="I70" s="11">
        <v>149.5</v>
      </c>
      <c r="J70" s="11">
        <v>11.3</v>
      </c>
      <c r="K70" s="11">
        <v>81</v>
      </c>
      <c r="L70" s="11">
        <v>0.1</v>
      </c>
      <c r="M70" s="11">
        <v>0.1</v>
      </c>
      <c r="N70" s="11">
        <v>0.1</v>
      </c>
      <c r="O70" s="11"/>
      <c r="P70" s="11">
        <v>10.64</v>
      </c>
      <c r="Q70" s="11">
        <v>4.4200000000000003E-3</v>
      </c>
      <c r="R70" s="11">
        <v>2.9E-4</v>
      </c>
      <c r="S70" s="11">
        <v>13</v>
      </c>
      <c r="T70" s="11">
        <v>6.0000000000000001E-3</v>
      </c>
      <c r="U70" s="11">
        <v>2.5999999999999999E-2</v>
      </c>
      <c r="V70" s="11" t="s">
        <v>67</v>
      </c>
      <c r="W70" s="11">
        <v>5.1999999999999998E-2</v>
      </c>
      <c r="X70" s="11">
        <v>1.9E-2</v>
      </c>
      <c r="Y70" s="11">
        <v>7.1000000000000002E-4</v>
      </c>
      <c r="Z70" s="11" t="s">
        <v>76</v>
      </c>
      <c r="AA70" s="11">
        <v>6</v>
      </c>
      <c r="AB70" s="11"/>
      <c r="AC70" s="11">
        <v>38</v>
      </c>
      <c r="AD70" s="11">
        <v>12</v>
      </c>
      <c r="AE70" s="11">
        <v>15</v>
      </c>
      <c r="AF70" s="13"/>
      <c r="AG70" s="13"/>
      <c r="AH70" s="13"/>
      <c r="AI70" s="13"/>
      <c r="AJ70" s="13"/>
      <c r="AK70" s="13">
        <v>0</v>
      </c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 t="s">
        <v>102</v>
      </c>
      <c r="BE70" s="20" t="s">
        <v>103</v>
      </c>
      <c r="BF70" s="13" t="s">
        <v>104</v>
      </c>
    </row>
    <row r="71" spans="1:58" ht="15.75" x14ac:dyDescent="0.25">
      <c r="A71" s="6" t="s">
        <v>74</v>
      </c>
      <c r="B71" s="6" t="s">
        <v>157</v>
      </c>
      <c r="C71" s="7">
        <v>482304</v>
      </c>
      <c r="D71" s="7">
        <v>2153389</v>
      </c>
      <c r="E71" s="11">
        <v>7.5</v>
      </c>
      <c r="F71" s="11">
        <v>686</v>
      </c>
      <c r="G71" s="11">
        <v>7.5</v>
      </c>
      <c r="H71" s="11">
        <v>620</v>
      </c>
      <c r="I71" s="11">
        <v>275.3</v>
      </c>
      <c r="J71" s="11">
        <v>40.1</v>
      </c>
      <c r="K71" s="11">
        <v>210</v>
      </c>
      <c r="L71" s="11">
        <v>0.1</v>
      </c>
      <c r="M71" s="11">
        <v>0.1</v>
      </c>
      <c r="N71" s="11">
        <v>0.1</v>
      </c>
      <c r="O71" s="11"/>
      <c r="P71" s="11">
        <v>21.18</v>
      </c>
      <c r="Q71" s="11">
        <v>1.14E-3</v>
      </c>
      <c r="R71" s="11">
        <v>3.8999999999999999E-4</v>
      </c>
      <c r="S71" s="11">
        <v>33</v>
      </c>
      <c r="T71" s="11">
        <v>6.0000000000000001E-3</v>
      </c>
      <c r="U71" s="11">
        <v>2.5999999999999999E-2</v>
      </c>
      <c r="V71" s="11" t="s">
        <v>67</v>
      </c>
      <c r="W71" s="11">
        <v>5.1999999999999998E-2</v>
      </c>
      <c r="X71" s="11">
        <v>0.10100000000000001</v>
      </c>
      <c r="Y71" s="11">
        <v>7.1000000000000002E-4</v>
      </c>
      <c r="Z71" s="11" t="s">
        <v>76</v>
      </c>
      <c r="AA71" s="11">
        <v>13</v>
      </c>
      <c r="AB71" s="11"/>
      <c r="AC71" s="11">
        <v>61</v>
      </c>
      <c r="AD71" s="11">
        <v>31</v>
      </c>
      <c r="AE71" s="11">
        <v>195</v>
      </c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 t="s">
        <v>102</v>
      </c>
      <c r="BE71" s="20" t="s">
        <v>103</v>
      </c>
      <c r="BF71" s="13" t="s">
        <v>104</v>
      </c>
    </row>
    <row r="72" spans="1:58" ht="15.75" x14ac:dyDescent="0.25">
      <c r="A72" s="6" t="s">
        <v>88</v>
      </c>
      <c r="B72" s="6" t="s">
        <v>126</v>
      </c>
      <c r="C72" s="7">
        <v>486333</v>
      </c>
      <c r="D72" s="7">
        <v>2132216</v>
      </c>
      <c r="E72" s="13">
        <v>10</v>
      </c>
      <c r="F72" s="13">
        <v>353</v>
      </c>
      <c r="G72" s="13">
        <v>7.8</v>
      </c>
      <c r="H72" s="13">
        <v>284</v>
      </c>
      <c r="I72" s="13">
        <v>116.5</v>
      </c>
      <c r="J72" s="13">
        <v>25.8</v>
      </c>
      <c r="K72" s="13">
        <v>105</v>
      </c>
      <c r="L72" s="13">
        <v>0.2</v>
      </c>
      <c r="M72" s="13">
        <v>0.1</v>
      </c>
      <c r="N72" s="13">
        <v>0.1</v>
      </c>
      <c r="O72" s="13"/>
      <c r="P72" s="13">
        <v>16.7</v>
      </c>
      <c r="Q72" s="13">
        <v>6.3400000000000001E-3</v>
      </c>
      <c r="R72" s="13">
        <v>2.3000000000000001E-4</v>
      </c>
      <c r="S72" s="13">
        <v>14</v>
      </c>
      <c r="T72" s="13">
        <v>6.0000000000000001E-3</v>
      </c>
      <c r="U72" s="13">
        <v>2.5999999999999999E-2</v>
      </c>
      <c r="V72" s="13" t="s">
        <v>67</v>
      </c>
      <c r="W72" s="13">
        <v>5.1999999999999998E-2</v>
      </c>
      <c r="X72" s="13">
        <v>1.9E-2</v>
      </c>
      <c r="Y72" s="13">
        <v>7.1000000000000002E-4</v>
      </c>
      <c r="Z72" s="13" t="s">
        <v>68</v>
      </c>
      <c r="AA72" s="13">
        <v>4</v>
      </c>
      <c r="AB72" s="13"/>
      <c r="AC72" s="13">
        <v>30</v>
      </c>
      <c r="AD72" s="13">
        <v>17</v>
      </c>
      <c r="AE72" s="13">
        <v>60</v>
      </c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 t="s">
        <v>102</v>
      </c>
      <c r="BE72" s="20" t="s">
        <v>103</v>
      </c>
      <c r="BF72" s="13" t="s">
        <v>104</v>
      </c>
    </row>
    <row r="73" spans="1:58" ht="15.75" x14ac:dyDescent="0.25">
      <c r="A73" s="6" t="s">
        <v>88</v>
      </c>
      <c r="B73" s="6" t="s">
        <v>125</v>
      </c>
      <c r="C73" s="7">
        <v>486493</v>
      </c>
      <c r="D73" s="7">
        <v>2134490</v>
      </c>
      <c r="E73" s="13">
        <v>10</v>
      </c>
      <c r="F73" s="13">
        <v>293</v>
      </c>
      <c r="G73" s="13">
        <v>7.8</v>
      </c>
      <c r="H73" s="13">
        <v>228</v>
      </c>
      <c r="I73" s="13">
        <v>104.4</v>
      </c>
      <c r="J73" s="13">
        <v>23.4</v>
      </c>
      <c r="K73" s="13">
        <v>86</v>
      </c>
      <c r="L73" s="13">
        <v>0.2</v>
      </c>
      <c r="M73" s="13">
        <v>0.1</v>
      </c>
      <c r="N73" s="13">
        <v>0.1</v>
      </c>
      <c r="O73" s="13"/>
      <c r="P73" s="13">
        <v>13.09</v>
      </c>
      <c r="Q73" s="13">
        <v>7.43E-3</v>
      </c>
      <c r="R73" s="13">
        <v>1E-4</v>
      </c>
      <c r="S73" s="13">
        <v>13</v>
      </c>
      <c r="T73" s="13">
        <v>6.0000000000000001E-3</v>
      </c>
      <c r="U73" s="13">
        <v>2.5999999999999999E-2</v>
      </c>
      <c r="V73" s="13" t="s">
        <v>67</v>
      </c>
      <c r="W73" s="13">
        <v>5.1999999999999998E-2</v>
      </c>
      <c r="X73" s="13">
        <v>1.9E-2</v>
      </c>
      <c r="Y73" s="13">
        <v>7.1000000000000002E-4</v>
      </c>
      <c r="Z73" s="13" t="s">
        <v>76</v>
      </c>
      <c r="AA73" s="13">
        <v>3</v>
      </c>
      <c r="AB73" s="13"/>
      <c r="AC73" s="13">
        <v>29</v>
      </c>
      <c r="AD73" s="13">
        <v>13</v>
      </c>
      <c r="AE73" s="13">
        <v>5</v>
      </c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 t="s">
        <v>102</v>
      </c>
      <c r="BE73" s="20" t="s">
        <v>103</v>
      </c>
      <c r="BF73" s="13" t="s">
        <v>104</v>
      </c>
    </row>
    <row r="74" spans="1:58" ht="15.75" x14ac:dyDescent="0.25">
      <c r="A74" s="6" t="s">
        <v>74</v>
      </c>
      <c r="B74" s="6" t="s">
        <v>156</v>
      </c>
      <c r="C74" s="7">
        <v>478895</v>
      </c>
      <c r="D74" s="7">
        <v>2155313</v>
      </c>
      <c r="E74" s="11">
        <v>12.5</v>
      </c>
      <c r="F74" s="11">
        <v>626</v>
      </c>
      <c r="G74" s="11">
        <v>6.8</v>
      </c>
      <c r="H74" s="11">
        <v>580</v>
      </c>
      <c r="I74" s="11">
        <v>236.6</v>
      </c>
      <c r="J74" s="11">
        <v>39.200000000000003</v>
      </c>
      <c r="K74" s="11">
        <v>145</v>
      </c>
      <c r="L74" s="11">
        <v>0.1</v>
      </c>
      <c r="M74" s="11">
        <v>0.1</v>
      </c>
      <c r="N74" s="11">
        <v>0.1</v>
      </c>
      <c r="O74" s="11"/>
      <c r="P74" s="11">
        <v>9.01</v>
      </c>
      <c r="Q74" s="11">
        <v>1.14E-3</v>
      </c>
      <c r="R74" s="11">
        <v>2.1000000000000001E-4</v>
      </c>
      <c r="S74" s="11">
        <v>17</v>
      </c>
      <c r="T74" s="11">
        <v>6.0000000000000001E-3</v>
      </c>
      <c r="U74" s="11">
        <v>2.5999999999999999E-2</v>
      </c>
      <c r="V74" s="11" t="s">
        <v>67</v>
      </c>
      <c r="W74" s="11">
        <v>5.1999999999999998E-2</v>
      </c>
      <c r="X74" s="11">
        <v>6.6000000000000003E-2</v>
      </c>
      <c r="Y74" s="11">
        <v>7.1000000000000002E-4</v>
      </c>
      <c r="Z74" s="11" t="s">
        <v>76</v>
      </c>
      <c r="AA74" s="11">
        <v>9</v>
      </c>
      <c r="AB74" s="11"/>
      <c r="AC74" s="11">
        <v>65</v>
      </c>
      <c r="AD74" s="11">
        <v>25</v>
      </c>
      <c r="AE74" s="11">
        <v>130</v>
      </c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 t="s">
        <v>102</v>
      </c>
      <c r="BE74" s="20" t="s">
        <v>103</v>
      </c>
      <c r="BF74" s="13" t="s">
        <v>104</v>
      </c>
    </row>
    <row r="75" spans="1:58" ht="15.75" x14ac:dyDescent="0.25">
      <c r="A75" s="6" t="s">
        <v>281</v>
      </c>
      <c r="B75" s="6" t="s">
        <v>129</v>
      </c>
      <c r="C75" s="7">
        <v>503654</v>
      </c>
      <c r="D75" s="7">
        <v>2134536</v>
      </c>
      <c r="E75" s="13">
        <v>17.5</v>
      </c>
      <c r="F75" s="13">
        <v>535</v>
      </c>
      <c r="G75" s="13">
        <v>8.1999999999999993</v>
      </c>
      <c r="H75" s="13">
        <v>428</v>
      </c>
      <c r="I75" s="13">
        <v>228</v>
      </c>
      <c r="J75" s="13">
        <v>36.4</v>
      </c>
      <c r="K75" s="13">
        <v>121</v>
      </c>
      <c r="L75" s="13">
        <v>0.1</v>
      </c>
      <c r="M75" s="13">
        <v>0.1</v>
      </c>
      <c r="N75" s="13"/>
      <c r="O75" s="13"/>
      <c r="P75" s="13">
        <v>4</v>
      </c>
      <c r="Q75" s="13">
        <v>1.1000000000000001E-3</v>
      </c>
      <c r="R75" s="13">
        <v>1.7000000000000001E-4</v>
      </c>
      <c r="S75" s="13">
        <v>19</v>
      </c>
      <c r="T75" s="13">
        <v>0.10299999999999999</v>
      </c>
      <c r="U75" s="13"/>
      <c r="V75" s="13"/>
      <c r="W75" s="13">
        <v>0.125</v>
      </c>
      <c r="X75" s="13">
        <v>0.10100000000000001</v>
      </c>
      <c r="Y75" s="13">
        <v>6.9999999999999999E-4</v>
      </c>
      <c r="Z75" s="13" t="s">
        <v>68</v>
      </c>
      <c r="AA75" s="13">
        <v>7</v>
      </c>
      <c r="AB75" s="13"/>
      <c r="AC75" s="13">
        <v>72</v>
      </c>
      <c r="AD75" s="13">
        <v>18</v>
      </c>
      <c r="AE75" s="13">
        <v>5</v>
      </c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 t="s">
        <v>102</v>
      </c>
      <c r="BE75" s="20" t="s">
        <v>103</v>
      </c>
      <c r="BF75" s="13" t="s">
        <v>104</v>
      </c>
    </row>
    <row r="76" spans="1:58" ht="15.75" x14ac:dyDescent="0.25">
      <c r="A76" s="6" t="s">
        <v>81</v>
      </c>
      <c r="B76" s="6" t="s">
        <v>120</v>
      </c>
      <c r="C76" s="7">
        <v>500141</v>
      </c>
      <c r="D76" s="7">
        <v>2123254</v>
      </c>
      <c r="E76" s="11">
        <v>10</v>
      </c>
      <c r="F76" s="11">
        <v>172</v>
      </c>
      <c r="G76" s="11">
        <v>7.9</v>
      </c>
      <c r="H76" s="11">
        <v>148</v>
      </c>
      <c r="I76" s="11">
        <v>83.4</v>
      </c>
      <c r="J76" s="11">
        <v>5.28</v>
      </c>
      <c r="K76" s="11">
        <v>59</v>
      </c>
      <c r="L76" s="11">
        <v>0.3</v>
      </c>
      <c r="M76" s="11">
        <v>0.1</v>
      </c>
      <c r="N76" s="11">
        <v>0.1</v>
      </c>
      <c r="O76" s="11"/>
      <c r="P76" s="11">
        <v>5.56</v>
      </c>
      <c r="Q76" s="11">
        <v>1.14E-3</v>
      </c>
      <c r="R76" s="11">
        <v>1.6000000000000001E-4</v>
      </c>
      <c r="S76" s="11">
        <v>9</v>
      </c>
      <c r="T76" s="11">
        <v>1.0999999999999999E-2</v>
      </c>
      <c r="U76" s="11">
        <v>2.5999999999999999E-2</v>
      </c>
      <c r="V76" s="11" t="s">
        <v>67</v>
      </c>
      <c r="W76" s="11">
        <v>5.1999999999999998E-2</v>
      </c>
      <c r="X76" s="11">
        <v>1.9E-2</v>
      </c>
      <c r="Y76" s="11">
        <v>7.1000000000000002E-4</v>
      </c>
      <c r="Z76" s="11" t="s">
        <v>76</v>
      </c>
      <c r="AA76" s="11">
        <v>1</v>
      </c>
      <c r="AB76" s="11"/>
      <c r="AC76" s="11">
        <v>17</v>
      </c>
      <c r="AD76" s="11">
        <v>9</v>
      </c>
      <c r="AE76" s="11">
        <v>5</v>
      </c>
      <c r="AF76" s="11">
        <v>1</v>
      </c>
      <c r="AG76" s="11"/>
      <c r="AH76" s="11"/>
      <c r="AI76" s="11"/>
      <c r="AJ76" s="11"/>
      <c r="AK76" s="13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3" t="s">
        <v>102</v>
      </c>
      <c r="BE76" s="20" t="s">
        <v>103</v>
      </c>
      <c r="BF76" s="13" t="s">
        <v>104</v>
      </c>
    </row>
    <row r="77" spans="1:58" ht="15.75" x14ac:dyDescent="0.25">
      <c r="A77" s="6" t="s">
        <v>92</v>
      </c>
      <c r="B77" s="6" t="s">
        <v>144</v>
      </c>
      <c r="C77" s="7">
        <v>498497</v>
      </c>
      <c r="D77" s="7">
        <v>2128189</v>
      </c>
      <c r="E77" s="13">
        <v>12.5</v>
      </c>
      <c r="F77" s="13">
        <v>333</v>
      </c>
      <c r="G77" s="13">
        <v>8.1999999999999993</v>
      </c>
      <c r="H77" s="13">
        <v>306</v>
      </c>
      <c r="I77" s="13">
        <v>140</v>
      </c>
      <c r="J77" s="13">
        <v>20.5</v>
      </c>
      <c r="K77" s="13">
        <v>87</v>
      </c>
      <c r="L77" s="13">
        <v>0.3</v>
      </c>
      <c r="M77" s="21">
        <v>0.34</v>
      </c>
      <c r="N77" s="13">
        <v>0.17</v>
      </c>
      <c r="O77" s="13"/>
      <c r="P77" s="13">
        <v>4.78</v>
      </c>
      <c r="Q77" s="13">
        <v>1.14E-3</v>
      </c>
      <c r="R77" s="13">
        <v>2.5999999999999998E-4</v>
      </c>
      <c r="S77" s="13">
        <v>10</v>
      </c>
      <c r="T77" s="13">
        <v>8.0000000000000002E-3</v>
      </c>
      <c r="U77" s="13">
        <v>9.4E-2</v>
      </c>
      <c r="V77" s="13" t="s">
        <v>67</v>
      </c>
      <c r="W77" s="13">
        <v>5.5E-2</v>
      </c>
      <c r="X77" s="13">
        <v>6.5000000000000002E-2</v>
      </c>
      <c r="Y77" s="13">
        <v>7.1000000000000002E-4</v>
      </c>
      <c r="Z77" s="13" t="s">
        <v>68</v>
      </c>
      <c r="AA77" s="13">
        <v>3</v>
      </c>
      <c r="AB77" s="13"/>
      <c r="AC77" s="13">
        <v>41</v>
      </c>
      <c r="AD77" s="13">
        <v>15</v>
      </c>
      <c r="AE77" s="13">
        <v>5</v>
      </c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 t="s">
        <v>102</v>
      </c>
      <c r="BE77" s="20" t="s">
        <v>103</v>
      </c>
      <c r="BF77" s="13" t="s">
        <v>104</v>
      </c>
    </row>
    <row r="78" spans="1:58" ht="15.75" x14ac:dyDescent="0.25">
      <c r="A78" s="6" t="s">
        <v>92</v>
      </c>
      <c r="B78" s="6" t="s">
        <v>146</v>
      </c>
      <c r="C78" s="7">
        <v>490912</v>
      </c>
      <c r="D78" s="7">
        <v>2126096</v>
      </c>
      <c r="E78" s="13">
        <v>10</v>
      </c>
      <c r="F78" s="13">
        <v>141</v>
      </c>
      <c r="G78" s="13">
        <v>7.9</v>
      </c>
      <c r="H78" s="13">
        <v>112</v>
      </c>
      <c r="I78" s="13">
        <v>72.099999999999994</v>
      </c>
      <c r="J78" s="13">
        <v>4.7300000000000004</v>
      </c>
      <c r="K78" s="13">
        <v>50</v>
      </c>
      <c r="L78" s="13">
        <v>0.2</v>
      </c>
      <c r="M78" s="13">
        <v>0.1</v>
      </c>
      <c r="N78" s="13">
        <v>0.1</v>
      </c>
      <c r="O78" s="13"/>
      <c r="P78" s="13">
        <v>4.78</v>
      </c>
      <c r="Q78" s="13">
        <v>1.31E-3</v>
      </c>
      <c r="R78" s="13">
        <v>1.7000000000000001E-4</v>
      </c>
      <c r="S78" s="13">
        <v>7</v>
      </c>
      <c r="T78" s="13">
        <v>6.0000000000000001E-3</v>
      </c>
      <c r="U78" s="13">
        <v>2.5999999999999999E-2</v>
      </c>
      <c r="V78" s="13" t="s">
        <v>67</v>
      </c>
      <c r="W78" s="13">
        <v>5.1999999999999998E-2</v>
      </c>
      <c r="X78" s="13">
        <v>1.9E-2</v>
      </c>
      <c r="Y78" s="13">
        <v>7.1000000000000002E-4</v>
      </c>
      <c r="Z78" s="13" t="s">
        <v>76</v>
      </c>
      <c r="AA78" s="13">
        <v>3</v>
      </c>
      <c r="AB78" s="13"/>
      <c r="AC78" s="13">
        <v>15</v>
      </c>
      <c r="AD78" s="13">
        <v>8</v>
      </c>
      <c r="AE78" s="13">
        <v>5</v>
      </c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 t="s">
        <v>102</v>
      </c>
      <c r="BE78" s="20" t="s">
        <v>103</v>
      </c>
      <c r="BF78" s="13" t="s">
        <v>104</v>
      </c>
    </row>
    <row r="79" spans="1:58" ht="15.75" x14ac:dyDescent="0.25">
      <c r="A79" s="6" t="s">
        <v>74</v>
      </c>
      <c r="B79" s="6" t="s">
        <v>155</v>
      </c>
      <c r="C79" s="7">
        <v>478946</v>
      </c>
      <c r="D79" s="7">
        <v>2154626</v>
      </c>
      <c r="E79" s="11">
        <v>10</v>
      </c>
      <c r="F79" s="11">
        <v>484</v>
      </c>
      <c r="G79" s="11">
        <v>7.4</v>
      </c>
      <c r="H79" s="11">
        <v>456</v>
      </c>
      <c r="I79" s="11">
        <v>224.6</v>
      </c>
      <c r="J79" s="11">
        <v>22.7</v>
      </c>
      <c r="K79" s="11">
        <v>141</v>
      </c>
      <c r="L79" s="11">
        <v>0.1</v>
      </c>
      <c r="M79" s="11">
        <v>0.1</v>
      </c>
      <c r="N79" s="11">
        <v>0.1</v>
      </c>
      <c r="O79" s="11"/>
      <c r="P79" s="11">
        <v>12.7</v>
      </c>
      <c r="Q79" s="11">
        <v>1.14E-3</v>
      </c>
      <c r="R79" s="11">
        <v>1.2E-4</v>
      </c>
      <c r="S79" s="11">
        <v>20</v>
      </c>
      <c r="T79" s="11">
        <v>6.0000000000000001E-3</v>
      </c>
      <c r="U79" s="11">
        <v>2.5999999999999999E-2</v>
      </c>
      <c r="V79" s="11" t="s">
        <v>67</v>
      </c>
      <c r="W79" s="11">
        <v>5.1999999999999998E-2</v>
      </c>
      <c r="X79" s="11">
        <v>0.02</v>
      </c>
      <c r="Y79" s="11">
        <v>7.1000000000000002E-4</v>
      </c>
      <c r="Z79" s="11" t="s">
        <v>76</v>
      </c>
      <c r="AA79" s="11">
        <v>10</v>
      </c>
      <c r="AB79" s="11"/>
      <c r="AC79" s="11">
        <v>51</v>
      </c>
      <c r="AD79" s="11">
        <v>22</v>
      </c>
      <c r="AE79" s="11">
        <v>130</v>
      </c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 t="s">
        <v>102</v>
      </c>
      <c r="BE79" s="20" t="s">
        <v>103</v>
      </c>
      <c r="BF79" s="13" t="s">
        <v>104</v>
      </c>
    </row>
    <row r="80" spans="1:58" ht="15.75" x14ac:dyDescent="0.25">
      <c r="A80" s="6" t="s">
        <v>92</v>
      </c>
      <c r="B80" s="6" t="s">
        <v>150</v>
      </c>
      <c r="C80" s="7">
        <v>496162</v>
      </c>
      <c r="D80" s="7">
        <v>2128409</v>
      </c>
      <c r="E80" s="13">
        <v>10</v>
      </c>
      <c r="F80" s="13">
        <v>172</v>
      </c>
      <c r="G80" s="13">
        <v>7.8</v>
      </c>
      <c r="H80" s="13">
        <v>128</v>
      </c>
      <c r="I80" s="13">
        <v>77.3</v>
      </c>
      <c r="J80" s="13">
        <v>6.21</v>
      </c>
      <c r="K80" s="13">
        <v>49</v>
      </c>
      <c r="L80" s="13">
        <v>0.2</v>
      </c>
      <c r="M80" s="13">
        <v>0.1</v>
      </c>
      <c r="N80" s="13">
        <v>0.1</v>
      </c>
      <c r="O80" s="13"/>
      <c r="P80" s="13">
        <v>6.93</v>
      </c>
      <c r="Q80" s="13">
        <v>1.14E-3</v>
      </c>
      <c r="R80" s="13">
        <v>1E-4</v>
      </c>
      <c r="S80" s="13">
        <v>8</v>
      </c>
      <c r="T80" s="13">
        <v>6.0000000000000001E-3</v>
      </c>
      <c r="U80" s="13">
        <v>2.5999999999999999E-2</v>
      </c>
      <c r="V80" s="13" t="s">
        <v>67</v>
      </c>
      <c r="W80" s="13">
        <v>5.1999999999999998E-2</v>
      </c>
      <c r="X80" s="13">
        <v>1.9E-2</v>
      </c>
      <c r="Y80" s="13">
        <v>7.1000000000000002E-4</v>
      </c>
      <c r="Z80" s="13" t="s">
        <v>76</v>
      </c>
      <c r="AA80" s="13">
        <v>1</v>
      </c>
      <c r="AB80" s="13"/>
      <c r="AC80" s="13">
        <v>20</v>
      </c>
      <c r="AD80" s="13">
        <v>7</v>
      </c>
      <c r="AE80" s="13">
        <v>580</v>
      </c>
      <c r="AF80" s="13">
        <v>1</v>
      </c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 t="s">
        <v>102</v>
      </c>
      <c r="BE80" s="20" t="s">
        <v>103</v>
      </c>
      <c r="BF80" s="13" t="s">
        <v>104</v>
      </c>
    </row>
    <row r="81" spans="1:58" ht="15.75" x14ac:dyDescent="0.25">
      <c r="A81" s="6" t="s">
        <v>74</v>
      </c>
      <c r="B81" s="6" t="s">
        <v>153</v>
      </c>
      <c r="C81" s="7">
        <v>479995</v>
      </c>
      <c r="D81" s="7">
        <v>2155926</v>
      </c>
      <c r="E81" s="11">
        <v>12.5</v>
      </c>
      <c r="F81" s="11">
        <v>565</v>
      </c>
      <c r="G81" s="11">
        <v>7</v>
      </c>
      <c r="H81" s="11">
        <v>488</v>
      </c>
      <c r="I81" s="11">
        <v>214</v>
      </c>
      <c r="J81" s="11">
        <v>28.5</v>
      </c>
      <c r="K81" s="11">
        <v>165</v>
      </c>
      <c r="L81" s="11">
        <v>0.1</v>
      </c>
      <c r="M81" s="11">
        <v>0.1</v>
      </c>
      <c r="N81" s="11">
        <v>0.1</v>
      </c>
      <c r="O81" s="11"/>
      <c r="P81" s="11">
        <v>22.86</v>
      </c>
      <c r="Q81" s="11">
        <v>1.14E-3</v>
      </c>
      <c r="R81" s="11">
        <v>1E-4</v>
      </c>
      <c r="S81" s="11">
        <v>20</v>
      </c>
      <c r="T81" s="11">
        <v>6.0000000000000001E-3</v>
      </c>
      <c r="U81" s="11">
        <v>2.5999999999999999E-2</v>
      </c>
      <c r="V81" s="11" t="s">
        <v>67</v>
      </c>
      <c r="W81" s="11">
        <v>5.1999999999999998E-2</v>
      </c>
      <c r="X81" s="11">
        <v>1.9E-2</v>
      </c>
      <c r="Y81" s="11">
        <v>7.1000000000000002E-4</v>
      </c>
      <c r="Z81" s="11" t="s">
        <v>76</v>
      </c>
      <c r="AA81" s="11">
        <v>8</v>
      </c>
      <c r="AB81" s="11"/>
      <c r="AC81" s="11">
        <v>53</v>
      </c>
      <c r="AD81" s="11">
        <v>28</v>
      </c>
      <c r="AE81" s="11">
        <v>5</v>
      </c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 t="s">
        <v>102</v>
      </c>
      <c r="BE81" s="20" t="s">
        <v>103</v>
      </c>
      <c r="BF81" s="13" t="s">
        <v>104</v>
      </c>
    </row>
    <row r="82" spans="1:58" ht="15.75" x14ac:dyDescent="0.25">
      <c r="A82" s="6" t="s">
        <v>74</v>
      </c>
      <c r="B82" s="6" t="s">
        <v>154</v>
      </c>
      <c r="C82" s="7">
        <v>478540</v>
      </c>
      <c r="D82" s="7">
        <v>2153210</v>
      </c>
      <c r="E82" s="11">
        <v>7.5</v>
      </c>
      <c r="F82" s="11">
        <v>414</v>
      </c>
      <c r="G82" s="11">
        <v>8</v>
      </c>
      <c r="H82" s="11">
        <v>304</v>
      </c>
      <c r="I82" s="11">
        <v>166.7</v>
      </c>
      <c r="J82" s="11">
        <v>24.1</v>
      </c>
      <c r="K82" s="11">
        <v>121</v>
      </c>
      <c r="L82" s="11">
        <v>0.1</v>
      </c>
      <c r="M82" s="11">
        <v>0.1</v>
      </c>
      <c r="N82" s="11">
        <v>0.1</v>
      </c>
      <c r="O82" s="11"/>
      <c r="P82" s="11">
        <v>11.35</v>
      </c>
      <c r="Q82" s="11">
        <v>1.14E-3</v>
      </c>
      <c r="R82" s="11">
        <v>1.6000000000000001E-4</v>
      </c>
      <c r="S82" s="11">
        <v>22</v>
      </c>
      <c r="T82" s="11">
        <v>6.0000000000000001E-3</v>
      </c>
      <c r="U82" s="11">
        <v>2.5999999999999999E-2</v>
      </c>
      <c r="V82" s="11" t="s">
        <v>67</v>
      </c>
      <c r="W82" s="11">
        <v>5.1999999999999998E-2</v>
      </c>
      <c r="X82" s="11">
        <v>1.9E-2</v>
      </c>
      <c r="Y82" s="11">
        <v>7.1000000000000002E-4</v>
      </c>
      <c r="Z82" s="11" t="s">
        <v>76</v>
      </c>
      <c r="AA82" s="11">
        <v>6</v>
      </c>
      <c r="AB82" s="11"/>
      <c r="AC82" s="11">
        <v>43</v>
      </c>
      <c r="AD82" s="11">
        <v>16</v>
      </c>
      <c r="AE82" s="11">
        <v>1</v>
      </c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 t="s">
        <v>102</v>
      </c>
      <c r="BE82" s="20" t="s">
        <v>103</v>
      </c>
      <c r="BF82" s="13" t="s">
        <v>104</v>
      </c>
    </row>
    <row r="83" spans="1:58" ht="15.75" x14ac:dyDescent="0.25">
      <c r="A83" s="6" t="s">
        <v>74</v>
      </c>
      <c r="B83" s="6" t="s">
        <v>152</v>
      </c>
      <c r="C83" s="7">
        <v>478126</v>
      </c>
      <c r="D83" s="7">
        <v>2154207</v>
      </c>
      <c r="E83" s="11">
        <v>10</v>
      </c>
      <c r="F83" s="11">
        <v>384</v>
      </c>
      <c r="G83" s="11">
        <v>7.6</v>
      </c>
      <c r="H83" s="11">
        <v>310</v>
      </c>
      <c r="I83" s="11">
        <v>173.9</v>
      </c>
      <c r="J83" s="11">
        <v>14.7</v>
      </c>
      <c r="K83" s="11">
        <v>108</v>
      </c>
      <c r="L83" s="11">
        <v>0.1</v>
      </c>
      <c r="M83" s="11">
        <v>0.1</v>
      </c>
      <c r="N83" s="11">
        <v>0.1</v>
      </c>
      <c r="O83" s="11"/>
      <c r="P83" s="11">
        <v>14.55</v>
      </c>
      <c r="Q83" s="11">
        <v>1.14E-3</v>
      </c>
      <c r="R83" s="11">
        <v>1E-4</v>
      </c>
      <c r="S83" s="11">
        <v>17</v>
      </c>
      <c r="T83" s="11">
        <v>6.0000000000000001E-3</v>
      </c>
      <c r="U83" s="11">
        <v>2.5999999999999999E-2</v>
      </c>
      <c r="V83" s="11" t="s">
        <v>67</v>
      </c>
      <c r="W83" s="11">
        <v>5.1999999999999998E-2</v>
      </c>
      <c r="X83" s="11">
        <v>0.02</v>
      </c>
      <c r="Y83" s="11">
        <v>7.1000000000000002E-4</v>
      </c>
      <c r="Z83" s="17" t="s">
        <v>76</v>
      </c>
      <c r="AA83" s="11">
        <v>7</v>
      </c>
      <c r="AB83" s="11"/>
      <c r="AC83" s="11">
        <v>40</v>
      </c>
      <c r="AD83" s="11">
        <v>16</v>
      </c>
      <c r="AE83" s="11">
        <v>15</v>
      </c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 t="s">
        <v>102</v>
      </c>
      <c r="BE83" s="20" t="s">
        <v>103</v>
      </c>
      <c r="BF83" s="13" t="s">
        <v>104</v>
      </c>
    </row>
    <row r="84" spans="1:58" ht="15.75" x14ac:dyDescent="0.25">
      <c r="A84" s="6" t="s">
        <v>92</v>
      </c>
      <c r="B84" s="6" t="s">
        <v>149</v>
      </c>
      <c r="C84" s="8">
        <v>492715</v>
      </c>
      <c r="D84" s="8">
        <v>2127316</v>
      </c>
      <c r="E84" s="13">
        <v>10</v>
      </c>
      <c r="F84" s="13">
        <v>192</v>
      </c>
      <c r="G84" s="13">
        <v>8</v>
      </c>
      <c r="H84" s="13">
        <v>168</v>
      </c>
      <c r="I84" s="13">
        <v>81.099999999999994</v>
      </c>
      <c r="J84" s="13">
        <v>7.3</v>
      </c>
      <c r="K84" s="13">
        <v>57</v>
      </c>
      <c r="L84" s="13">
        <v>0.3</v>
      </c>
      <c r="M84" s="13">
        <v>0.9</v>
      </c>
      <c r="N84" s="13">
        <v>0.28000000000000003</v>
      </c>
      <c r="O84" s="13"/>
      <c r="P84" s="13">
        <v>9.7799999999999994</v>
      </c>
      <c r="Q84" s="13">
        <v>1.14E-3</v>
      </c>
      <c r="R84" s="13">
        <v>1E-4</v>
      </c>
      <c r="S84" s="13">
        <v>8</v>
      </c>
      <c r="T84" s="13">
        <v>6.0000000000000001E-3</v>
      </c>
      <c r="U84" s="13">
        <v>2.5999999999999999E-2</v>
      </c>
      <c r="V84" s="13" t="s">
        <v>67</v>
      </c>
      <c r="W84" s="13">
        <v>5.1999999999999998E-2</v>
      </c>
      <c r="X84" s="13">
        <v>1.9E-2</v>
      </c>
      <c r="Y84" s="13">
        <v>7.1000000000000002E-4</v>
      </c>
      <c r="Z84" s="13" t="s">
        <v>68</v>
      </c>
      <c r="AA84" s="13">
        <v>2</v>
      </c>
      <c r="AB84" s="13"/>
      <c r="AC84" s="13">
        <v>21</v>
      </c>
      <c r="AD84" s="13">
        <v>9</v>
      </c>
      <c r="AE84" s="13">
        <v>15</v>
      </c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 t="s">
        <v>102</v>
      </c>
      <c r="BE84" s="20" t="s">
        <v>103</v>
      </c>
      <c r="BF84" s="13" t="s">
        <v>104</v>
      </c>
    </row>
    <row r="85" spans="1:58" ht="15.75" x14ac:dyDescent="0.25">
      <c r="A85" s="6" t="s">
        <v>92</v>
      </c>
      <c r="B85" s="6" t="s">
        <v>148</v>
      </c>
      <c r="C85" s="8">
        <v>492727</v>
      </c>
      <c r="D85" s="8">
        <v>2127595</v>
      </c>
      <c r="E85" s="13">
        <v>7.5</v>
      </c>
      <c r="F85" s="13">
        <v>252</v>
      </c>
      <c r="G85" s="13">
        <v>7.8</v>
      </c>
      <c r="H85" s="13">
        <v>184</v>
      </c>
      <c r="I85" s="13">
        <v>93.9</v>
      </c>
      <c r="J85" s="13">
        <v>10.6</v>
      </c>
      <c r="K85" s="13">
        <v>72</v>
      </c>
      <c r="L85" s="13">
        <v>0.3</v>
      </c>
      <c r="M85" s="13">
        <v>0.22</v>
      </c>
      <c r="N85" s="13">
        <v>0.17</v>
      </c>
      <c r="O85" s="13"/>
      <c r="P85" s="13">
        <v>15.53</v>
      </c>
      <c r="Q85" s="13">
        <v>1.14E-3</v>
      </c>
      <c r="R85" s="13">
        <v>1.2E-4</v>
      </c>
      <c r="S85" s="13">
        <v>11</v>
      </c>
      <c r="T85" s="13">
        <v>6.0000000000000001E-3</v>
      </c>
      <c r="U85" s="13">
        <v>2.5999999999999999E-2</v>
      </c>
      <c r="V85" s="13" t="s">
        <v>67</v>
      </c>
      <c r="W85" s="13">
        <v>5.1999999999999998E-2</v>
      </c>
      <c r="X85" s="13">
        <v>1.9E-2</v>
      </c>
      <c r="Y85" s="13">
        <v>7.1000000000000002E-4</v>
      </c>
      <c r="Z85" s="13" t="s">
        <v>76</v>
      </c>
      <c r="AA85" s="13">
        <v>2</v>
      </c>
      <c r="AB85" s="13"/>
      <c r="AC85" s="13">
        <v>24</v>
      </c>
      <c r="AD85" s="13">
        <v>11</v>
      </c>
      <c r="AE85" s="13">
        <v>70</v>
      </c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 t="s">
        <v>102</v>
      </c>
      <c r="BE85" s="20" t="s">
        <v>103</v>
      </c>
      <c r="BF85" s="13" t="s">
        <v>104</v>
      </c>
    </row>
    <row r="86" spans="1:58" ht="15.75" x14ac:dyDescent="0.25">
      <c r="A86" s="6" t="s">
        <v>81</v>
      </c>
      <c r="B86" s="6" t="s">
        <v>119</v>
      </c>
      <c r="C86" s="7">
        <v>501476</v>
      </c>
      <c r="D86" s="7">
        <v>2124659</v>
      </c>
      <c r="E86" s="11">
        <v>20</v>
      </c>
      <c r="F86" s="11">
        <v>565</v>
      </c>
      <c r="G86" s="11">
        <v>8.1</v>
      </c>
      <c r="H86" s="11">
        <v>404</v>
      </c>
      <c r="I86" s="11">
        <v>243</v>
      </c>
      <c r="J86" s="11">
        <v>34.6</v>
      </c>
      <c r="K86" s="11">
        <v>125</v>
      </c>
      <c r="L86" s="11">
        <v>0.1</v>
      </c>
      <c r="M86" s="11">
        <v>1.4</v>
      </c>
      <c r="N86" s="11"/>
      <c r="O86" s="11"/>
      <c r="P86" s="11">
        <v>8.8000000000000007</v>
      </c>
      <c r="Q86" s="11">
        <v>1.14E-3</v>
      </c>
      <c r="R86" s="11">
        <v>7.3999999999999999E-4</v>
      </c>
      <c r="S86" s="11">
        <v>19</v>
      </c>
      <c r="T86" s="11">
        <v>0.61</v>
      </c>
      <c r="U86" s="11">
        <v>2.5999999999999999E-2</v>
      </c>
      <c r="V86" s="11" t="s">
        <v>67</v>
      </c>
      <c r="W86" s="11">
        <v>2.12</v>
      </c>
      <c r="X86" s="11">
        <v>8.2000000000000003E-2</v>
      </c>
      <c r="Y86" s="11">
        <v>7.1000000000000002E-4</v>
      </c>
      <c r="Z86" s="11">
        <v>8.1499999999999993E-3</v>
      </c>
      <c r="AA86" s="11">
        <v>6</v>
      </c>
      <c r="AB86" s="11"/>
      <c r="AC86" s="11">
        <v>78</v>
      </c>
      <c r="AD86" s="11">
        <v>19</v>
      </c>
      <c r="AE86" s="11">
        <v>80</v>
      </c>
      <c r="AF86" s="11"/>
      <c r="AG86" s="11"/>
      <c r="AH86" s="11"/>
      <c r="AI86" s="11"/>
      <c r="AJ86" s="11"/>
      <c r="AK86" s="13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3" t="s">
        <v>102</v>
      </c>
      <c r="BE86" s="20" t="s">
        <v>103</v>
      </c>
      <c r="BF86" s="13" t="s">
        <v>104</v>
      </c>
    </row>
    <row r="87" spans="1:58" ht="15.75" x14ac:dyDescent="0.25">
      <c r="A87" s="6" t="s">
        <v>81</v>
      </c>
      <c r="B87" s="6" t="s">
        <v>118</v>
      </c>
      <c r="C87" s="7">
        <v>501597</v>
      </c>
      <c r="D87" s="7">
        <v>2124497</v>
      </c>
      <c r="E87" s="11">
        <v>10</v>
      </c>
      <c r="F87" s="11">
        <v>242</v>
      </c>
      <c r="G87" s="11">
        <v>7.6</v>
      </c>
      <c r="H87" s="11">
        <v>128</v>
      </c>
      <c r="I87" s="11">
        <v>105.7</v>
      </c>
      <c r="J87" s="11">
        <v>7.81</v>
      </c>
      <c r="K87" s="11">
        <v>66</v>
      </c>
      <c r="L87" s="11">
        <v>0.2</v>
      </c>
      <c r="M87" s="11">
        <v>0.1</v>
      </c>
      <c r="N87" s="11">
        <v>0.1</v>
      </c>
      <c r="O87" s="11"/>
      <c r="P87" s="11">
        <v>9.57</v>
      </c>
      <c r="Q87" s="11">
        <v>1.14E-3</v>
      </c>
      <c r="R87" s="11">
        <v>1.1E-4</v>
      </c>
      <c r="S87" s="11">
        <v>10</v>
      </c>
      <c r="T87" s="11">
        <v>6.0000000000000001E-3</v>
      </c>
      <c r="U87" s="11">
        <v>2.5999999999999999E-2</v>
      </c>
      <c r="V87" s="11" t="s">
        <v>67</v>
      </c>
      <c r="W87" s="11">
        <v>5.1999999999999998E-2</v>
      </c>
      <c r="X87" s="11">
        <v>1.9E-2</v>
      </c>
      <c r="Y87" s="11">
        <v>7.1000000000000002E-4</v>
      </c>
      <c r="Z87" s="12" t="s">
        <v>76</v>
      </c>
      <c r="AA87" s="11">
        <v>2</v>
      </c>
      <c r="AB87" s="11"/>
      <c r="AC87" s="11">
        <v>26</v>
      </c>
      <c r="AD87" s="11">
        <v>10</v>
      </c>
      <c r="AE87" s="11">
        <v>6500</v>
      </c>
      <c r="AF87" s="11"/>
      <c r="AG87" s="11"/>
      <c r="AH87" s="11"/>
      <c r="AI87" s="11"/>
      <c r="AJ87" s="11"/>
      <c r="AK87" s="13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3" t="s">
        <v>102</v>
      </c>
      <c r="BE87" s="20" t="s">
        <v>103</v>
      </c>
      <c r="BF87" s="13" t="s">
        <v>104</v>
      </c>
    </row>
    <row r="88" spans="1:58" ht="15.75" x14ac:dyDescent="0.25">
      <c r="A88" s="6" t="s">
        <v>81</v>
      </c>
      <c r="B88" s="6" t="s">
        <v>117</v>
      </c>
      <c r="C88" s="7">
        <v>501779</v>
      </c>
      <c r="D88" s="7">
        <v>2124406</v>
      </c>
      <c r="E88" s="11">
        <v>10</v>
      </c>
      <c r="F88" s="11">
        <v>192</v>
      </c>
      <c r="G88" s="11">
        <v>8.1</v>
      </c>
      <c r="H88" s="11">
        <v>196</v>
      </c>
      <c r="I88" s="11">
        <v>83.4</v>
      </c>
      <c r="J88" s="11">
        <v>6.39</v>
      </c>
      <c r="K88" s="11">
        <v>53</v>
      </c>
      <c r="L88" s="11">
        <v>0.2</v>
      </c>
      <c r="M88" s="11">
        <v>0.1</v>
      </c>
      <c r="N88" s="11"/>
      <c r="O88" s="11"/>
      <c r="P88" s="11">
        <v>9.2200000000000006</v>
      </c>
      <c r="Q88" s="11">
        <v>1.14E-3</v>
      </c>
      <c r="R88" s="11">
        <v>4.6999999999999999E-4</v>
      </c>
      <c r="S88" s="11">
        <v>8</v>
      </c>
      <c r="T88" s="11">
        <v>6.0000000000000001E-3</v>
      </c>
      <c r="U88" s="11">
        <v>2.5999999999999999E-2</v>
      </c>
      <c r="V88" s="11" t="s">
        <v>67</v>
      </c>
      <c r="W88" s="11">
        <v>5.1999999999999998E-2</v>
      </c>
      <c r="X88" s="11">
        <v>2.3E-2</v>
      </c>
      <c r="Y88" s="11">
        <v>7.1000000000000002E-4</v>
      </c>
      <c r="Z88" s="11">
        <v>6.5100000000000002E-3</v>
      </c>
      <c r="AA88" s="11">
        <v>2</v>
      </c>
      <c r="AB88" s="11"/>
      <c r="AC88" s="11">
        <v>20</v>
      </c>
      <c r="AD88" s="11">
        <v>8</v>
      </c>
      <c r="AE88" s="11">
        <v>60</v>
      </c>
      <c r="AF88" s="11"/>
      <c r="AG88" s="11"/>
      <c r="AH88" s="11"/>
      <c r="AI88" s="11"/>
      <c r="AJ88" s="11"/>
      <c r="AK88" s="13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3" t="s">
        <v>102</v>
      </c>
      <c r="BE88" s="20" t="s">
        <v>103</v>
      </c>
      <c r="BF88" s="13" t="s">
        <v>104</v>
      </c>
    </row>
    <row r="89" spans="1:58" ht="15.75" x14ac:dyDescent="0.25">
      <c r="A89" s="6" t="s">
        <v>81</v>
      </c>
      <c r="B89" s="6" t="s">
        <v>115</v>
      </c>
      <c r="C89" s="7">
        <v>502326</v>
      </c>
      <c r="D89" s="7">
        <v>2124457</v>
      </c>
      <c r="E89" s="11">
        <v>5</v>
      </c>
      <c r="F89" s="11">
        <v>363</v>
      </c>
      <c r="G89" s="11">
        <v>7.5</v>
      </c>
      <c r="H89" s="11">
        <v>228</v>
      </c>
      <c r="I89" s="11">
        <v>144.6</v>
      </c>
      <c r="J89" s="11">
        <v>14.4</v>
      </c>
      <c r="K89" s="11">
        <v>104</v>
      </c>
      <c r="L89" s="11">
        <v>0.2</v>
      </c>
      <c r="M89" s="11">
        <v>0.1</v>
      </c>
      <c r="N89" s="11">
        <v>0.1</v>
      </c>
      <c r="O89" s="11"/>
      <c r="P89" s="11">
        <v>22.56</v>
      </c>
      <c r="Q89" s="11">
        <v>1.14E-3</v>
      </c>
      <c r="R89" s="11">
        <v>1E-4</v>
      </c>
      <c r="S89" s="11">
        <v>17</v>
      </c>
      <c r="T89" s="11">
        <v>6.0000000000000001E-3</v>
      </c>
      <c r="U89" s="11">
        <v>2.5999999999999999E-2</v>
      </c>
      <c r="V89" s="11" t="s">
        <v>67</v>
      </c>
      <c r="W89" s="11">
        <v>5.1999999999999998E-2</v>
      </c>
      <c r="X89" s="11">
        <v>1.9E-2</v>
      </c>
      <c r="Y89" s="11">
        <v>7.1000000000000002E-4</v>
      </c>
      <c r="Z89" s="11" t="s">
        <v>76</v>
      </c>
      <c r="AA89" s="11">
        <v>3</v>
      </c>
      <c r="AB89" s="11"/>
      <c r="AC89" s="11">
        <v>38</v>
      </c>
      <c r="AD89" s="11">
        <v>15</v>
      </c>
      <c r="AE89" s="11">
        <v>5</v>
      </c>
      <c r="AF89" s="11">
        <v>2</v>
      </c>
      <c r="AG89" s="11"/>
      <c r="AH89" s="11"/>
      <c r="AI89" s="11"/>
      <c r="AJ89" s="11"/>
      <c r="AK89" s="13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3" t="s">
        <v>102</v>
      </c>
      <c r="BE89" s="20" t="s">
        <v>103</v>
      </c>
      <c r="BF89" s="13" t="s">
        <v>104</v>
      </c>
    </row>
    <row r="90" spans="1:58" ht="15.75" x14ac:dyDescent="0.25">
      <c r="A90" s="6" t="s">
        <v>81</v>
      </c>
      <c r="B90" s="6" t="s">
        <v>114</v>
      </c>
      <c r="C90" s="7">
        <v>502892</v>
      </c>
      <c r="D90" s="7">
        <v>2124315</v>
      </c>
      <c r="E90" s="11">
        <v>12.5</v>
      </c>
      <c r="F90" s="11">
        <v>323</v>
      </c>
      <c r="G90" s="11">
        <v>7.7</v>
      </c>
      <c r="H90" s="11">
        <v>260</v>
      </c>
      <c r="I90" s="11">
        <v>146.6</v>
      </c>
      <c r="J90" s="11">
        <v>13</v>
      </c>
      <c r="K90" s="11">
        <v>99</v>
      </c>
      <c r="L90" s="11">
        <v>0.2</v>
      </c>
      <c r="M90" s="11">
        <v>0.1</v>
      </c>
      <c r="N90" s="11">
        <v>0.1</v>
      </c>
      <c r="O90" s="11"/>
      <c r="P90" s="11">
        <v>4.93</v>
      </c>
      <c r="Q90" s="11">
        <v>1.14E-3</v>
      </c>
      <c r="R90" s="11">
        <v>1E-4</v>
      </c>
      <c r="S90" s="11">
        <v>15</v>
      </c>
      <c r="T90" s="11">
        <v>6.0000000000000001E-3</v>
      </c>
      <c r="U90" s="11">
        <v>2.5999999999999999E-2</v>
      </c>
      <c r="V90" s="11" t="s">
        <v>67</v>
      </c>
      <c r="W90" s="11">
        <v>5.1999999999999998E-2</v>
      </c>
      <c r="X90" s="11">
        <v>1.9E-2</v>
      </c>
      <c r="Y90" s="11">
        <v>7.1000000000000002E-4</v>
      </c>
      <c r="Z90" s="11">
        <v>6.9699999999999996E-3</v>
      </c>
      <c r="AA90" s="11">
        <v>2</v>
      </c>
      <c r="AB90" s="11"/>
      <c r="AC90" s="11">
        <v>30</v>
      </c>
      <c r="AD90" s="11">
        <v>15</v>
      </c>
      <c r="AE90" s="11">
        <v>5</v>
      </c>
      <c r="AF90" s="11"/>
      <c r="AG90" s="11"/>
      <c r="AH90" s="11"/>
      <c r="AI90" s="11"/>
      <c r="AJ90" s="11"/>
      <c r="AK90" s="13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3" t="s">
        <v>102</v>
      </c>
      <c r="BE90" s="20" t="s">
        <v>103</v>
      </c>
      <c r="BF90" s="13" t="s">
        <v>104</v>
      </c>
    </row>
    <row r="91" spans="1:58" ht="15.75" x14ac:dyDescent="0.25">
      <c r="A91" s="6" t="s">
        <v>281</v>
      </c>
      <c r="B91" s="6" t="s">
        <v>133</v>
      </c>
      <c r="C91" s="61">
        <v>503477.94075800001</v>
      </c>
      <c r="D91" s="61">
        <v>2123944.50991</v>
      </c>
      <c r="E91" s="13">
        <v>60</v>
      </c>
      <c r="F91" s="13">
        <v>974</v>
      </c>
      <c r="G91" s="13">
        <v>7.9</v>
      </c>
      <c r="H91" s="13">
        <v>704</v>
      </c>
      <c r="I91" s="13">
        <v>410.3</v>
      </c>
      <c r="J91" s="13">
        <v>52.2</v>
      </c>
      <c r="K91" s="13">
        <v>269</v>
      </c>
      <c r="L91" s="13">
        <v>0.4</v>
      </c>
      <c r="M91" s="21">
        <v>2.86</v>
      </c>
      <c r="N91" s="13"/>
      <c r="O91" s="13"/>
      <c r="P91" s="13">
        <v>33.97</v>
      </c>
      <c r="Q91" s="13">
        <v>1.14E-3</v>
      </c>
      <c r="R91" s="13">
        <v>1.1100000000000001E-3</v>
      </c>
      <c r="S91" s="13">
        <v>40</v>
      </c>
      <c r="T91" s="13">
        <v>8.9999999999999993E-3</v>
      </c>
      <c r="U91" s="13">
        <v>2.5999999999999999E-2</v>
      </c>
      <c r="V91" s="13" t="s">
        <v>67</v>
      </c>
      <c r="W91" s="13">
        <v>5.1999999999999998E-2</v>
      </c>
      <c r="X91" s="13">
        <v>0.218</v>
      </c>
      <c r="Y91" s="13">
        <v>7.1000000000000002E-4</v>
      </c>
      <c r="Z91" s="13">
        <v>1.5779999999999999E-2</v>
      </c>
      <c r="AA91" s="13">
        <v>11</v>
      </c>
      <c r="AB91" s="13"/>
      <c r="AC91" s="13">
        <v>117</v>
      </c>
      <c r="AD91" s="13">
        <v>41</v>
      </c>
      <c r="AE91" s="13">
        <v>30</v>
      </c>
      <c r="AF91" s="13">
        <v>5</v>
      </c>
      <c r="AG91" s="13">
        <v>1</v>
      </c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 t="s">
        <v>102</v>
      </c>
      <c r="BE91" s="20" t="s">
        <v>103</v>
      </c>
      <c r="BF91" s="13" t="s">
        <v>104</v>
      </c>
    </row>
    <row r="92" spans="1:58" ht="15.75" x14ac:dyDescent="0.25">
      <c r="A92" s="6" t="s">
        <v>88</v>
      </c>
      <c r="B92" s="6" t="s">
        <v>128</v>
      </c>
      <c r="C92" s="7">
        <v>483222</v>
      </c>
      <c r="D92" s="7">
        <v>2133095</v>
      </c>
      <c r="E92" s="13">
        <v>17.5</v>
      </c>
      <c r="F92" s="13">
        <v>182</v>
      </c>
      <c r="G92" s="13">
        <v>7.3</v>
      </c>
      <c r="H92" s="13">
        <v>180</v>
      </c>
      <c r="I92" s="13">
        <v>62.8</v>
      </c>
      <c r="J92" s="13">
        <v>11.1</v>
      </c>
      <c r="K92" s="13">
        <v>45</v>
      </c>
      <c r="L92" s="13">
        <v>0.4</v>
      </c>
      <c r="M92" s="13">
        <v>0.1</v>
      </c>
      <c r="N92" s="13"/>
      <c r="O92" s="13"/>
      <c r="P92" s="13">
        <v>8.07</v>
      </c>
      <c r="Q92" s="13">
        <v>9.3500000000000007E-3</v>
      </c>
      <c r="R92" s="13">
        <v>1.3999999999999999E-4</v>
      </c>
      <c r="S92" s="13">
        <v>5</v>
      </c>
      <c r="T92" s="13">
        <v>1.0999999999999999E-2</v>
      </c>
      <c r="U92" s="13">
        <v>2.5999999999999999E-2</v>
      </c>
      <c r="V92" s="13" t="s">
        <v>67</v>
      </c>
      <c r="W92" s="13">
        <v>7.5999999999999998E-2</v>
      </c>
      <c r="X92" s="13">
        <v>1.9E-2</v>
      </c>
      <c r="Y92" s="13">
        <v>7.1000000000000002E-4</v>
      </c>
      <c r="Z92" s="13">
        <v>2.32E-3</v>
      </c>
      <c r="AA92" s="13">
        <v>3</v>
      </c>
      <c r="AB92" s="13"/>
      <c r="AC92" s="13">
        <v>19</v>
      </c>
      <c r="AD92" s="13">
        <v>8</v>
      </c>
      <c r="AE92" s="13">
        <v>650</v>
      </c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 t="s">
        <v>102</v>
      </c>
      <c r="BE92" s="20" t="s">
        <v>103</v>
      </c>
      <c r="BF92" s="13" t="s">
        <v>104</v>
      </c>
    </row>
    <row r="93" spans="1:58" ht="15.75" x14ac:dyDescent="0.25">
      <c r="A93" s="6" t="s">
        <v>281</v>
      </c>
      <c r="B93" s="6" t="s">
        <v>131</v>
      </c>
      <c r="C93" s="7">
        <v>499862</v>
      </c>
      <c r="D93" s="7">
        <v>2127969</v>
      </c>
      <c r="E93" s="13">
        <v>30</v>
      </c>
      <c r="F93" s="13">
        <v>686</v>
      </c>
      <c r="G93" s="13">
        <v>8.3000000000000007</v>
      </c>
      <c r="H93" s="13">
        <v>498</v>
      </c>
      <c r="I93" s="13">
        <v>261.39999999999998</v>
      </c>
      <c r="J93" s="13">
        <v>42.5</v>
      </c>
      <c r="K93" s="13">
        <v>180</v>
      </c>
      <c r="L93" s="13">
        <v>0.5</v>
      </c>
      <c r="M93" s="13">
        <v>0.7</v>
      </c>
      <c r="N93" s="13"/>
      <c r="O93" s="13"/>
      <c r="P93" s="13">
        <v>59.77</v>
      </c>
      <c r="Q93" s="13">
        <v>1.14E-3</v>
      </c>
      <c r="R93" s="13">
        <v>5.1000000000000004E-4</v>
      </c>
      <c r="S93" s="13">
        <v>31</v>
      </c>
      <c r="T93" s="13">
        <v>6.0000000000000001E-3</v>
      </c>
      <c r="U93" s="13">
        <v>2.5999999999999999E-2</v>
      </c>
      <c r="V93" s="13" t="s">
        <v>67</v>
      </c>
      <c r="W93" s="13">
        <v>5.1999999999999998E-2</v>
      </c>
      <c r="X93" s="13">
        <v>0.14299999999999999</v>
      </c>
      <c r="Y93" s="13">
        <v>7.1000000000000002E-4</v>
      </c>
      <c r="Z93" s="13">
        <v>1.1220000000000001E-2</v>
      </c>
      <c r="AA93" s="13">
        <v>6</v>
      </c>
      <c r="AB93" s="13"/>
      <c r="AC93" s="13">
        <v>88</v>
      </c>
      <c r="AD93" s="13">
        <v>25</v>
      </c>
      <c r="AE93" s="13">
        <v>10</v>
      </c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 t="s">
        <v>102</v>
      </c>
      <c r="BE93" s="20" t="s">
        <v>103</v>
      </c>
      <c r="BF93" s="13" t="s">
        <v>104</v>
      </c>
    </row>
    <row r="94" spans="1:58" ht="15.75" x14ac:dyDescent="0.25">
      <c r="A94" s="6" t="s">
        <v>92</v>
      </c>
      <c r="B94" s="6" t="s">
        <v>147</v>
      </c>
      <c r="C94" s="7">
        <v>498541</v>
      </c>
      <c r="D94" s="7">
        <v>2128735</v>
      </c>
      <c r="E94" s="13">
        <v>15</v>
      </c>
      <c r="F94" s="13">
        <v>454</v>
      </c>
      <c r="G94" s="13">
        <v>8.1</v>
      </c>
      <c r="H94" s="13">
        <v>440</v>
      </c>
      <c r="I94" s="13">
        <v>175.9</v>
      </c>
      <c r="J94" s="13">
        <v>27.7</v>
      </c>
      <c r="K94" s="13">
        <v>123</v>
      </c>
      <c r="L94" s="13">
        <v>0.3</v>
      </c>
      <c r="M94" s="13">
        <v>0.28000000000000003</v>
      </c>
      <c r="N94" s="13">
        <v>0.11</v>
      </c>
      <c r="O94" s="13"/>
      <c r="P94" s="13">
        <v>23.73</v>
      </c>
      <c r="Q94" s="13">
        <v>1.14E-3</v>
      </c>
      <c r="R94" s="13">
        <v>1E-4</v>
      </c>
      <c r="S94" s="13">
        <v>18</v>
      </c>
      <c r="T94" s="13">
        <v>6.0000000000000001E-3</v>
      </c>
      <c r="U94" s="13">
        <v>2.5999999999999999E-2</v>
      </c>
      <c r="V94" s="13" t="s">
        <v>67</v>
      </c>
      <c r="W94" s="13">
        <v>5.1999999999999998E-2</v>
      </c>
      <c r="X94" s="13">
        <v>0.1</v>
      </c>
      <c r="Y94" s="13">
        <v>7.1000000000000002E-4</v>
      </c>
      <c r="Z94" s="13" t="s">
        <v>76</v>
      </c>
      <c r="AA94" s="13">
        <v>3</v>
      </c>
      <c r="AB94" s="13"/>
      <c r="AC94" s="13">
        <v>48</v>
      </c>
      <c r="AD94" s="13">
        <v>19</v>
      </c>
      <c r="AE94" s="13">
        <v>150</v>
      </c>
      <c r="AF94" s="13">
        <v>50</v>
      </c>
      <c r="AG94" s="13">
        <v>1</v>
      </c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 t="s">
        <v>102</v>
      </c>
      <c r="BE94" s="20" t="s">
        <v>103</v>
      </c>
      <c r="BF94" s="13" t="s">
        <v>104</v>
      </c>
    </row>
    <row r="95" spans="1:58" ht="15.75" x14ac:dyDescent="0.25">
      <c r="A95" s="6" t="s">
        <v>112</v>
      </c>
      <c r="B95" s="6" t="s">
        <v>127</v>
      </c>
      <c r="C95" s="7">
        <v>479795</v>
      </c>
      <c r="D95" s="7">
        <v>2146705</v>
      </c>
      <c r="E95" s="13">
        <v>10</v>
      </c>
      <c r="F95" s="13">
        <v>283</v>
      </c>
      <c r="G95" s="13">
        <v>8</v>
      </c>
      <c r="H95" s="13">
        <v>212</v>
      </c>
      <c r="I95" s="13">
        <v>93</v>
      </c>
      <c r="J95" s="13">
        <v>22.5</v>
      </c>
      <c r="K95" s="13">
        <v>69</v>
      </c>
      <c r="L95" s="13">
        <v>0.1</v>
      </c>
      <c r="M95" s="13">
        <v>0.1</v>
      </c>
      <c r="N95" s="13"/>
      <c r="O95" s="13"/>
      <c r="P95" s="13">
        <v>16.66</v>
      </c>
      <c r="Q95" s="13">
        <v>2.1299999999999999E-3</v>
      </c>
      <c r="R95" s="13">
        <v>1.7000000000000001E-4</v>
      </c>
      <c r="S95" s="13">
        <v>6</v>
      </c>
      <c r="T95" s="13">
        <v>0.122</v>
      </c>
      <c r="U95" s="13">
        <v>2.5999999999999999E-2</v>
      </c>
      <c r="V95" s="13" t="s">
        <v>67</v>
      </c>
      <c r="W95" s="13">
        <v>5.1999999999999998E-2</v>
      </c>
      <c r="X95" s="13">
        <v>1.9E-2</v>
      </c>
      <c r="Y95" s="13">
        <v>7.1000000000000002E-4</v>
      </c>
      <c r="Z95" s="13">
        <v>9.92E-3</v>
      </c>
      <c r="AA95" s="13">
        <v>4</v>
      </c>
      <c r="AB95" s="13"/>
      <c r="AC95" s="13">
        <v>32</v>
      </c>
      <c r="AD95" s="13">
        <v>13</v>
      </c>
      <c r="AE95" s="13">
        <v>195</v>
      </c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 t="s">
        <v>102</v>
      </c>
      <c r="BE95" s="20" t="s">
        <v>103</v>
      </c>
      <c r="BF95" s="13" t="s">
        <v>104</v>
      </c>
    </row>
    <row r="96" spans="1:58" ht="15.75" x14ac:dyDescent="0.25">
      <c r="A96" s="6" t="s">
        <v>65</v>
      </c>
      <c r="B96" s="6" t="s">
        <v>178</v>
      </c>
      <c r="C96" s="8">
        <v>479826</v>
      </c>
      <c r="D96" s="8">
        <v>2143897</v>
      </c>
      <c r="E96" s="15">
        <v>5</v>
      </c>
      <c r="F96" s="16">
        <v>252</v>
      </c>
      <c r="G96" s="15">
        <v>7.8</v>
      </c>
      <c r="H96" s="16">
        <v>224</v>
      </c>
      <c r="I96" s="16">
        <v>106</v>
      </c>
      <c r="J96" s="16">
        <v>8</v>
      </c>
      <c r="K96" s="16">
        <v>82</v>
      </c>
      <c r="L96" s="15">
        <v>0.1</v>
      </c>
      <c r="M96" s="15">
        <v>0.1</v>
      </c>
      <c r="N96" s="15"/>
      <c r="O96" s="15"/>
      <c r="P96" s="15">
        <v>13.41</v>
      </c>
      <c r="Q96" s="12">
        <v>1.14E-3</v>
      </c>
      <c r="R96" s="12">
        <v>1E-4</v>
      </c>
      <c r="S96" s="16">
        <v>15</v>
      </c>
      <c r="T96" s="17">
        <v>4.2999999999999997E-2</v>
      </c>
      <c r="U96" s="17">
        <v>2.5999999999999999E-2</v>
      </c>
      <c r="V96" s="17" t="s">
        <v>67</v>
      </c>
      <c r="W96" s="18">
        <v>5.1999999999999998E-2</v>
      </c>
      <c r="X96" s="18">
        <v>1.9E-2</v>
      </c>
      <c r="Y96" s="12">
        <v>7.1000000000000002E-4</v>
      </c>
      <c r="Z96" s="12">
        <v>4.3600000000000002E-3</v>
      </c>
      <c r="AA96" s="16">
        <v>4</v>
      </c>
      <c r="AB96" s="12"/>
      <c r="AC96" s="16">
        <v>23</v>
      </c>
      <c r="AD96" s="16">
        <v>11</v>
      </c>
      <c r="AE96" s="16">
        <v>50</v>
      </c>
      <c r="AF96" s="13"/>
      <c r="AG96" s="13"/>
      <c r="AH96" s="13"/>
      <c r="AI96" s="13"/>
      <c r="AJ96" s="13"/>
      <c r="AK96" s="11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 t="s">
        <v>174</v>
      </c>
      <c r="BE96" s="31" t="s">
        <v>174</v>
      </c>
      <c r="BF96" s="13" t="s">
        <v>175</v>
      </c>
    </row>
    <row r="97" spans="1:58" ht="15.75" x14ac:dyDescent="0.25">
      <c r="A97" s="6" t="s">
        <v>65</v>
      </c>
      <c r="B97" s="6" t="s">
        <v>177</v>
      </c>
      <c r="C97" s="7">
        <v>481716</v>
      </c>
      <c r="D97" s="7">
        <v>2140255</v>
      </c>
      <c r="E97" s="15">
        <v>10</v>
      </c>
      <c r="F97" s="16">
        <v>384</v>
      </c>
      <c r="G97" s="15">
        <v>7.6</v>
      </c>
      <c r="H97" s="16">
        <v>298</v>
      </c>
      <c r="I97" s="16">
        <v>167.9</v>
      </c>
      <c r="J97" s="16">
        <v>9.85</v>
      </c>
      <c r="K97" s="16">
        <v>143</v>
      </c>
      <c r="L97" s="15">
        <v>0.1</v>
      </c>
      <c r="M97" s="18">
        <v>0.1</v>
      </c>
      <c r="N97" s="18">
        <v>0.1</v>
      </c>
      <c r="O97" s="15"/>
      <c r="P97" s="15">
        <v>16.77</v>
      </c>
      <c r="Q97" s="12">
        <v>1.14E-3</v>
      </c>
      <c r="R97" s="12">
        <v>6.4000000000000005E-4</v>
      </c>
      <c r="S97" s="16">
        <v>23</v>
      </c>
      <c r="T97" s="17">
        <v>3.9E-2</v>
      </c>
      <c r="U97" s="17">
        <v>2.5999999999999999E-2</v>
      </c>
      <c r="V97" s="17" t="s">
        <v>67</v>
      </c>
      <c r="W97" s="18">
        <v>5.1999999999999998E-2</v>
      </c>
      <c r="X97" s="18">
        <v>1.9E-2</v>
      </c>
      <c r="Y97" s="12">
        <v>7.1000000000000002E-4</v>
      </c>
      <c r="Z97" s="12" t="s">
        <v>68</v>
      </c>
      <c r="AA97" s="16">
        <v>6</v>
      </c>
      <c r="AB97" s="12"/>
      <c r="AC97" s="16">
        <v>24</v>
      </c>
      <c r="AD97" s="16">
        <v>21</v>
      </c>
      <c r="AE97" s="16">
        <v>65</v>
      </c>
      <c r="AF97" s="16">
        <v>10</v>
      </c>
      <c r="AG97" s="13"/>
      <c r="AH97" s="13"/>
      <c r="AI97" s="13"/>
      <c r="AJ97" s="13"/>
      <c r="AK97" s="11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 t="s">
        <v>174</v>
      </c>
      <c r="BE97" s="31" t="s">
        <v>174</v>
      </c>
      <c r="BF97" s="13" t="s">
        <v>175</v>
      </c>
    </row>
    <row r="98" spans="1:58" ht="15.75" x14ac:dyDescent="0.25">
      <c r="A98" s="6" t="s">
        <v>112</v>
      </c>
      <c r="B98" s="6" t="s">
        <v>196</v>
      </c>
      <c r="C98" s="7">
        <v>480957</v>
      </c>
      <c r="D98" s="7">
        <v>2145692</v>
      </c>
      <c r="E98" s="15">
        <v>10</v>
      </c>
      <c r="F98" s="16">
        <v>444</v>
      </c>
      <c r="G98" s="15">
        <v>7.7</v>
      </c>
      <c r="H98" s="16">
        <v>364</v>
      </c>
      <c r="I98" s="16">
        <v>182.3</v>
      </c>
      <c r="J98" s="16">
        <v>15.5</v>
      </c>
      <c r="K98" s="16">
        <v>158</v>
      </c>
      <c r="L98" s="15">
        <v>0.1</v>
      </c>
      <c r="M98" s="15">
        <v>0.1</v>
      </c>
      <c r="N98" s="15">
        <v>0.1</v>
      </c>
      <c r="O98" s="15"/>
      <c r="P98" s="15">
        <v>22.65</v>
      </c>
      <c r="Q98" s="12">
        <v>1.14E-3</v>
      </c>
      <c r="R98" s="12">
        <v>1.1E-4</v>
      </c>
      <c r="S98" s="16">
        <v>29</v>
      </c>
      <c r="T98" s="17">
        <v>7.0000000000000001E-3</v>
      </c>
      <c r="U98" s="17">
        <v>2.5999999999999999E-2</v>
      </c>
      <c r="V98" s="17" t="s">
        <v>67</v>
      </c>
      <c r="W98" s="30">
        <v>5.1999999999999998E-2</v>
      </c>
      <c r="X98" s="30">
        <v>1.9E-2</v>
      </c>
      <c r="Y98" s="12">
        <v>7.1000000000000002E-4</v>
      </c>
      <c r="Z98" s="12" t="s">
        <v>68</v>
      </c>
      <c r="AA98" s="16">
        <v>6</v>
      </c>
      <c r="AB98" s="12"/>
      <c r="AC98" s="16">
        <v>34</v>
      </c>
      <c r="AD98" s="16">
        <v>21</v>
      </c>
      <c r="AE98" s="16">
        <v>325</v>
      </c>
      <c r="AF98" s="16"/>
      <c r="AG98" s="16"/>
      <c r="AH98" s="11"/>
      <c r="AI98" s="11"/>
      <c r="AJ98" s="11"/>
      <c r="AK98" s="13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3" t="s">
        <v>174</v>
      </c>
      <c r="BE98" s="31" t="s">
        <v>174</v>
      </c>
      <c r="BF98" s="13" t="s">
        <v>175</v>
      </c>
    </row>
    <row r="99" spans="1:58" ht="15.75" x14ac:dyDescent="0.25">
      <c r="A99" s="6" t="s">
        <v>65</v>
      </c>
      <c r="B99" s="6" t="s">
        <v>176</v>
      </c>
      <c r="C99" s="8">
        <v>479631</v>
      </c>
      <c r="D99" s="8">
        <v>2143506</v>
      </c>
      <c r="E99" s="15">
        <v>7.5</v>
      </c>
      <c r="F99" s="16">
        <v>262</v>
      </c>
      <c r="G99" s="15">
        <v>7.8</v>
      </c>
      <c r="H99" s="16">
        <v>236</v>
      </c>
      <c r="I99" s="16">
        <v>106.1</v>
      </c>
      <c r="J99" s="16">
        <v>6.72</v>
      </c>
      <c r="K99" s="16">
        <v>94</v>
      </c>
      <c r="L99" s="15">
        <v>0.1</v>
      </c>
      <c r="M99" s="18">
        <v>0.1</v>
      </c>
      <c r="N99" s="18"/>
      <c r="O99" s="15"/>
      <c r="P99" s="15">
        <v>18.239999999999998</v>
      </c>
      <c r="Q99" s="12">
        <v>1.14E-3</v>
      </c>
      <c r="R99" s="12">
        <v>1E-4</v>
      </c>
      <c r="S99" s="16">
        <v>16</v>
      </c>
      <c r="T99" s="17">
        <v>6.0000000000000001E-3</v>
      </c>
      <c r="U99" s="17">
        <v>2.5999999999999999E-2</v>
      </c>
      <c r="V99" s="17" t="s">
        <v>67</v>
      </c>
      <c r="W99" s="18">
        <v>5.1999999999999998E-2</v>
      </c>
      <c r="X99" s="18">
        <v>1.9E-2</v>
      </c>
      <c r="Y99" s="12">
        <v>7.1000000000000002E-4</v>
      </c>
      <c r="Z99" s="12">
        <v>4.5300000000000002E-3</v>
      </c>
      <c r="AA99" s="16">
        <v>4</v>
      </c>
      <c r="AB99" s="12"/>
      <c r="AC99" s="16">
        <v>20</v>
      </c>
      <c r="AD99" s="16">
        <v>13</v>
      </c>
      <c r="AE99" s="16">
        <v>10</v>
      </c>
      <c r="AF99" s="13"/>
      <c r="AG99" s="13"/>
      <c r="AH99" s="13"/>
      <c r="AI99" s="13"/>
      <c r="AJ99" s="13"/>
      <c r="AK99" s="11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 t="s">
        <v>174</v>
      </c>
      <c r="BE99" s="31" t="s">
        <v>174</v>
      </c>
      <c r="BF99" s="13" t="s">
        <v>175</v>
      </c>
    </row>
    <row r="100" spans="1:58" ht="15.75" x14ac:dyDescent="0.25">
      <c r="A100" s="6" t="s">
        <v>112</v>
      </c>
      <c r="B100" s="6" t="s">
        <v>195</v>
      </c>
      <c r="C100" s="7">
        <v>480327</v>
      </c>
      <c r="D100" s="7">
        <v>2148642</v>
      </c>
      <c r="E100" s="11">
        <v>10</v>
      </c>
      <c r="F100" s="11">
        <v>404</v>
      </c>
      <c r="G100" s="11">
        <v>8</v>
      </c>
      <c r="H100" s="11">
        <v>378</v>
      </c>
      <c r="I100" s="11">
        <v>172.8</v>
      </c>
      <c r="J100" s="11">
        <v>10.1</v>
      </c>
      <c r="K100" s="11">
        <v>126</v>
      </c>
      <c r="L100" s="11">
        <v>0.1</v>
      </c>
      <c r="M100" s="11">
        <v>0.1</v>
      </c>
      <c r="N100" s="11">
        <v>0.1</v>
      </c>
      <c r="O100" s="11"/>
      <c r="P100" s="11">
        <v>12.58</v>
      </c>
      <c r="Q100" s="11">
        <v>1.14E-3</v>
      </c>
      <c r="R100" s="11">
        <v>2.0000000000000001E-4</v>
      </c>
      <c r="S100" s="11">
        <v>21</v>
      </c>
      <c r="T100" s="11">
        <v>6.0000000000000001E-3</v>
      </c>
      <c r="U100" s="11">
        <v>2.5999999999999999E-2</v>
      </c>
      <c r="V100" s="11" t="s">
        <v>67</v>
      </c>
      <c r="W100" s="11">
        <v>5.1999999999999998E-2</v>
      </c>
      <c r="X100" s="11">
        <v>1.9E-2</v>
      </c>
      <c r="Y100" s="11">
        <v>7.1000000000000002E-4</v>
      </c>
      <c r="Z100" s="12" t="s">
        <v>76</v>
      </c>
      <c r="AA100" s="11">
        <v>5</v>
      </c>
      <c r="AB100" s="11"/>
      <c r="AC100" s="11">
        <v>32</v>
      </c>
      <c r="AD100" s="11">
        <v>18</v>
      </c>
      <c r="AE100" s="11">
        <v>45</v>
      </c>
      <c r="AF100" s="32"/>
      <c r="AG100" s="16"/>
      <c r="AH100" s="11"/>
      <c r="AI100" s="11"/>
      <c r="AJ100" s="11"/>
      <c r="AK100" s="13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3" t="s">
        <v>174</v>
      </c>
      <c r="BE100" s="31" t="s">
        <v>174</v>
      </c>
      <c r="BF100" s="13" t="s">
        <v>175</v>
      </c>
    </row>
    <row r="101" spans="1:58" ht="15.75" x14ac:dyDescent="0.25">
      <c r="A101" s="6" t="s">
        <v>112</v>
      </c>
      <c r="B101" s="6" t="s">
        <v>194</v>
      </c>
      <c r="C101" s="7">
        <v>478413</v>
      </c>
      <c r="D101" s="7">
        <v>2148337</v>
      </c>
      <c r="E101" s="15">
        <v>10</v>
      </c>
      <c r="F101" s="16">
        <v>525</v>
      </c>
      <c r="G101" s="15">
        <v>6.9</v>
      </c>
      <c r="H101" s="16">
        <v>396</v>
      </c>
      <c r="I101" s="16">
        <v>205</v>
      </c>
      <c r="J101" s="16">
        <v>11</v>
      </c>
      <c r="K101" s="16">
        <v>191</v>
      </c>
      <c r="L101" s="15">
        <v>0.1</v>
      </c>
      <c r="M101" s="33">
        <v>0.1</v>
      </c>
      <c r="N101" s="15"/>
      <c r="O101" s="15"/>
      <c r="P101" s="15">
        <v>45.34</v>
      </c>
      <c r="Q101" s="34">
        <v>1.14E-3</v>
      </c>
      <c r="R101" s="12">
        <v>2.5999999999999998E-4</v>
      </c>
      <c r="S101" s="16">
        <v>32</v>
      </c>
      <c r="T101" s="35">
        <v>6.0000000000000001E-3</v>
      </c>
      <c r="U101" s="35">
        <v>2.5999999999999999E-2</v>
      </c>
      <c r="V101" s="35">
        <v>5.6000000000000001E-2</v>
      </c>
      <c r="W101" s="35">
        <v>5.1999999999999998E-2</v>
      </c>
      <c r="X101" s="35">
        <v>1.9E-2</v>
      </c>
      <c r="Y101" s="34">
        <v>7.1000000000000002E-4</v>
      </c>
      <c r="Z101" s="12">
        <v>1.363E-2</v>
      </c>
      <c r="AA101" s="16">
        <v>8</v>
      </c>
      <c r="AB101" s="12"/>
      <c r="AC101" s="16">
        <v>37</v>
      </c>
      <c r="AD101" s="16">
        <v>27</v>
      </c>
      <c r="AE101" s="32">
        <v>6500</v>
      </c>
      <c r="AF101" s="32">
        <v>100</v>
      </c>
      <c r="AG101" s="16">
        <v>0</v>
      </c>
      <c r="AH101" s="11"/>
      <c r="AI101" s="11"/>
      <c r="AJ101" s="11"/>
      <c r="AK101" s="13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3" t="s">
        <v>174</v>
      </c>
      <c r="BE101" s="31" t="s">
        <v>174</v>
      </c>
      <c r="BF101" s="13" t="s">
        <v>175</v>
      </c>
    </row>
    <row r="102" spans="1:58" ht="15.75" x14ac:dyDescent="0.25">
      <c r="A102" s="6" t="s">
        <v>79</v>
      </c>
      <c r="B102" s="6" t="s">
        <v>185</v>
      </c>
      <c r="C102" s="7">
        <v>484551</v>
      </c>
      <c r="D102" s="7">
        <v>2144735</v>
      </c>
      <c r="E102" s="30">
        <v>10</v>
      </c>
      <c r="F102" s="30">
        <v>313</v>
      </c>
      <c r="G102" s="30">
        <v>7.6</v>
      </c>
      <c r="H102" s="30">
        <v>254</v>
      </c>
      <c r="I102" s="30">
        <v>150.4</v>
      </c>
      <c r="J102" s="30">
        <v>6.13</v>
      </c>
      <c r="K102" s="30">
        <v>121</v>
      </c>
      <c r="L102" s="30">
        <v>0.2</v>
      </c>
      <c r="M102" s="30">
        <v>0.1</v>
      </c>
      <c r="N102" s="30">
        <v>0.1</v>
      </c>
      <c r="O102" s="30"/>
      <c r="P102" s="30">
        <v>7.44</v>
      </c>
      <c r="Q102" s="30">
        <v>1.14E-3</v>
      </c>
      <c r="R102" s="30">
        <v>2.5999999999999998E-4</v>
      </c>
      <c r="S102" s="30">
        <v>22</v>
      </c>
      <c r="T102" s="30">
        <v>6.0000000000000001E-3</v>
      </c>
      <c r="U102" s="30">
        <v>2.5999999999999999E-2</v>
      </c>
      <c r="V102" s="30" t="s">
        <v>67</v>
      </c>
      <c r="W102" s="30">
        <v>5.1999999999999998E-2</v>
      </c>
      <c r="X102" s="30">
        <v>1.9E-2</v>
      </c>
      <c r="Y102" s="30">
        <v>7.1000000000000002E-4</v>
      </c>
      <c r="Z102" s="30" t="s">
        <v>76</v>
      </c>
      <c r="AA102" s="30">
        <v>5</v>
      </c>
      <c r="AB102" s="30"/>
      <c r="AC102" s="30">
        <v>19</v>
      </c>
      <c r="AD102" s="30">
        <v>16</v>
      </c>
      <c r="AE102" s="30">
        <v>5</v>
      </c>
      <c r="AF102" s="30"/>
      <c r="AG102" s="30"/>
      <c r="AH102" s="11">
        <v>0.13</v>
      </c>
      <c r="AI102" s="11">
        <v>55</v>
      </c>
      <c r="AJ102" s="11">
        <v>66</v>
      </c>
      <c r="AK102" s="24">
        <f>AL102*4.4268</f>
        <v>4.6924080000000004</v>
      </c>
      <c r="AL102" s="11">
        <v>1.06</v>
      </c>
      <c r="AM102" s="11">
        <v>1.0999999999999999E-2</v>
      </c>
      <c r="AN102" s="11">
        <v>254</v>
      </c>
      <c r="AO102" s="11"/>
      <c r="AP102" s="11"/>
      <c r="AQ102" s="11"/>
      <c r="AR102" s="11"/>
      <c r="AS102" s="11"/>
      <c r="AT102" s="11"/>
      <c r="AU102" s="11"/>
      <c r="AV102" s="11"/>
      <c r="AW102" s="11">
        <v>3.5000000000000003E-2</v>
      </c>
      <c r="AX102" s="13"/>
      <c r="AY102" s="13"/>
      <c r="AZ102" s="13"/>
      <c r="BA102" s="13"/>
      <c r="BB102" s="13"/>
      <c r="BC102" s="13"/>
      <c r="BD102" s="13" t="s">
        <v>174</v>
      </c>
      <c r="BE102" s="31" t="s">
        <v>174</v>
      </c>
      <c r="BF102" s="13" t="s">
        <v>175</v>
      </c>
    </row>
    <row r="103" spans="1:58" ht="15.75" x14ac:dyDescent="0.25">
      <c r="A103" s="6" t="s">
        <v>79</v>
      </c>
      <c r="B103" s="6" t="s">
        <v>184</v>
      </c>
      <c r="C103" s="7">
        <v>480823</v>
      </c>
      <c r="D103" s="7">
        <v>2144109</v>
      </c>
      <c r="E103" s="11">
        <v>10</v>
      </c>
      <c r="F103" s="11">
        <v>273</v>
      </c>
      <c r="G103" s="11">
        <v>7.7</v>
      </c>
      <c r="H103" s="11">
        <v>228</v>
      </c>
      <c r="I103" s="11">
        <v>112.2</v>
      </c>
      <c r="J103" s="11">
        <v>6.31</v>
      </c>
      <c r="K103" s="11">
        <v>99</v>
      </c>
      <c r="L103" s="11">
        <v>0.1</v>
      </c>
      <c r="M103" s="11">
        <v>0.1</v>
      </c>
      <c r="N103" s="11">
        <v>0.1</v>
      </c>
      <c r="O103" s="11"/>
      <c r="P103" s="11">
        <v>13.31</v>
      </c>
      <c r="Q103" s="11">
        <v>1.14E-3</v>
      </c>
      <c r="R103" s="11">
        <v>1.3999999999999999E-4</v>
      </c>
      <c r="S103" s="11">
        <v>18</v>
      </c>
      <c r="T103" s="11">
        <v>6.0000000000000001E-3</v>
      </c>
      <c r="U103" s="11">
        <v>2.5999999999999999E-2</v>
      </c>
      <c r="V103" s="11" t="s">
        <v>67</v>
      </c>
      <c r="W103" s="11">
        <v>5.1999999999999998E-2</v>
      </c>
      <c r="X103" s="11">
        <v>1.9E-2</v>
      </c>
      <c r="Y103" s="11">
        <v>7.1000000000000002E-4</v>
      </c>
      <c r="Z103" s="12" t="s">
        <v>76</v>
      </c>
      <c r="AA103" s="11">
        <v>4</v>
      </c>
      <c r="AB103" s="11"/>
      <c r="AC103" s="11">
        <v>17</v>
      </c>
      <c r="AD103" s="11">
        <v>13</v>
      </c>
      <c r="AE103" s="11">
        <v>10</v>
      </c>
      <c r="AF103" s="13"/>
      <c r="AG103" s="13"/>
      <c r="AH103" s="13"/>
      <c r="AI103" s="13"/>
      <c r="AJ103" s="13"/>
      <c r="AK103" s="11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 t="s">
        <v>174</v>
      </c>
      <c r="BE103" s="31" t="s">
        <v>174</v>
      </c>
      <c r="BF103" s="13" t="s">
        <v>175</v>
      </c>
    </row>
    <row r="104" spans="1:58" ht="15.75" x14ac:dyDescent="0.25">
      <c r="A104" s="6" t="s">
        <v>74</v>
      </c>
      <c r="B104" s="6" t="s">
        <v>181</v>
      </c>
      <c r="C104" s="7">
        <v>480945</v>
      </c>
      <c r="D104" s="7">
        <v>2151587</v>
      </c>
      <c r="E104" s="11">
        <v>7.5</v>
      </c>
      <c r="F104" s="11">
        <v>484</v>
      </c>
      <c r="G104" s="11">
        <v>7.7</v>
      </c>
      <c r="H104" s="11">
        <v>396</v>
      </c>
      <c r="I104" s="11">
        <v>224</v>
      </c>
      <c r="J104" s="11">
        <v>17.899999999999999</v>
      </c>
      <c r="K104" s="11">
        <v>161</v>
      </c>
      <c r="L104" s="11">
        <v>0.1</v>
      </c>
      <c r="M104" s="11">
        <v>0.1</v>
      </c>
      <c r="N104" s="11">
        <v>0.1</v>
      </c>
      <c r="O104" s="11"/>
      <c r="P104" s="11">
        <v>23.07</v>
      </c>
      <c r="Q104" s="11">
        <v>1.14E-3</v>
      </c>
      <c r="R104" s="11">
        <v>1.8000000000000001E-4</v>
      </c>
      <c r="S104" s="11">
        <v>30</v>
      </c>
      <c r="T104" s="11">
        <v>6.0000000000000001E-3</v>
      </c>
      <c r="U104" s="11">
        <v>2.5999999999999999E-2</v>
      </c>
      <c r="V104" s="11" t="s">
        <v>67</v>
      </c>
      <c r="W104" s="11">
        <v>5.1999999999999998E-2</v>
      </c>
      <c r="X104" s="11">
        <v>1.9E-2</v>
      </c>
      <c r="Y104" s="11">
        <v>7.1000000000000002E-4</v>
      </c>
      <c r="Z104" s="11" t="s">
        <v>76</v>
      </c>
      <c r="AA104" s="11">
        <v>9</v>
      </c>
      <c r="AB104" s="11"/>
      <c r="AC104" s="11">
        <v>45</v>
      </c>
      <c r="AD104" s="11">
        <v>21</v>
      </c>
      <c r="AE104" s="11">
        <v>5</v>
      </c>
      <c r="AF104" s="13"/>
      <c r="AG104" s="13"/>
      <c r="AH104" s="13"/>
      <c r="AI104" s="13"/>
      <c r="AJ104" s="13"/>
      <c r="AK104" s="11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 t="s">
        <v>174</v>
      </c>
      <c r="BE104" s="31" t="s">
        <v>174</v>
      </c>
      <c r="BF104" s="13" t="s">
        <v>175</v>
      </c>
    </row>
    <row r="105" spans="1:58" ht="15.75" x14ac:dyDescent="0.25">
      <c r="A105" s="6" t="s">
        <v>112</v>
      </c>
      <c r="B105" s="6" t="s">
        <v>193</v>
      </c>
      <c r="C105" s="7">
        <v>479224</v>
      </c>
      <c r="D105" s="7">
        <v>2150276</v>
      </c>
      <c r="E105" s="11">
        <v>10</v>
      </c>
      <c r="F105" s="11">
        <v>565</v>
      </c>
      <c r="G105" s="11">
        <v>7.7</v>
      </c>
      <c r="H105" s="11">
        <v>502</v>
      </c>
      <c r="I105" s="11">
        <v>210.1</v>
      </c>
      <c r="J105" s="11">
        <v>19.8</v>
      </c>
      <c r="K105" s="11">
        <v>201</v>
      </c>
      <c r="L105" s="11">
        <v>0.1</v>
      </c>
      <c r="M105" s="11">
        <v>0.1</v>
      </c>
      <c r="N105" s="11">
        <v>0.1</v>
      </c>
      <c r="O105" s="11"/>
      <c r="P105" s="11">
        <v>47.6</v>
      </c>
      <c r="Q105" s="11">
        <v>1.14E-3</v>
      </c>
      <c r="R105" s="11"/>
      <c r="S105" s="11">
        <v>36</v>
      </c>
      <c r="T105" s="11">
        <v>6.0000000000000001E-3</v>
      </c>
      <c r="U105" s="11">
        <v>2.5999999999999999E-2</v>
      </c>
      <c r="V105" s="11" t="s">
        <v>67</v>
      </c>
      <c r="W105" s="11">
        <v>5.1999999999999998E-2</v>
      </c>
      <c r="X105" s="11">
        <v>1.9E-2</v>
      </c>
      <c r="Y105" s="11">
        <v>7.1000000000000002E-4</v>
      </c>
      <c r="Z105" s="12" t="s">
        <v>76</v>
      </c>
      <c r="AA105" s="11">
        <v>6</v>
      </c>
      <c r="AB105" s="11"/>
      <c r="AC105" s="11">
        <v>38</v>
      </c>
      <c r="AD105" s="11">
        <v>27</v>
      </c>
      <c r="AE105" s="11">
        <v>10</v>
      </c>
      <c r="AF105" s="11"/>
      <c r="AG105" s="11"/>
      <c r="AH105" s="11"/>
      <c r="AI105" s="11"/>
      <c r="AJ105" s="11"/>
      <c r="AK105" s="13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3" t="s">
        <v>174</v>
      </c>
      <c r="BE105" s="31" t="s">
        <v>174</v>
      </c>
      <c r="BF105" s="13" t="s">
        <v>175</v>
      </c>
    </row>
    <row r="106" spans="1:58" ht="15.75" x14ac:dyDescent="0.25">
      <c r="A106" s="6" t="s">
        <v>112</v>
      </c>
      <c r="B106" s="6" t="s">
        <v>192</v>
      </c>
      <c r="C106" s="7">
        <v>481776</v>
      </c>
      <c r="D106" s="7">
        <v>2150834</v>
      </c>
      <c r="E106" s="11">
        <v>10</v>
      </c>
      <c r="F106" s="11">
        <v>464</v>
      </c>
      <c r="G106" s="11">
        <v>7.9</v>
      </c>
      <c r="H106" s="11">
        <v>430</v>
      </c>
      <c r="I106" s="11">
        <v>203.1</v>
      </c>
      <c r="J106" s="11">
        <v>15.9</v>
      </c>
      <c r="K106" s="11">
        <v>148</v>
      </c>
      <c r="L106" s="11">
        <v>0.1</v>
      </c>
      <c r="M106" s="11">
        <v>0.1</v>
      </c>
      <c r="N106" s="11">
        <v>0.1</v>
      </c>
      <c r="O106" s="11"/>
      <c r="P106" s="11">
        <v>17.72</v>
      </c>
      <c r="Q106" s="11">
        <v>1.14E-3</v>
      </c>
      <c r="R106" s="11">
        <v>4.2999999999999999E-4</v>
      </c>
      <c r="S106" s="11">
        <v>28</v>
      </c>
      <c r="T106" s="11">
        <v>6.0000000000000001E-3</v>
      </c>
      <c r="U106" s="11">
        <v>2.5999999999999999E-2</v>
      </c>
      <c r="V106" s="11" t="s">
        <v>67</v>
      </c>
      <c r="W106" s="11">
        <v>5.1999999999999998E-2</v>
      </c>
      <c r="X106" s="11">
        <v>1.9E-2</v>
      </c>
      <c r="Y106" s="11">
        <v>7.1000000000000002E-4</v>
      </c>
      <c r="Z106" s="11" t="s">
        <v>76</v>
      </c>
      <c r="AA106" s="11">
        <v>10</v>
      </c>
      <c r="AB106" s="11"/>
      <c r="AC106" s="11">
        <v>40</v>
      </c>
      <c r="AD106" s="11">
        <v>19</v>
      </c>
      <c r="AE106" s="11">
        <v>1755</v>
      </c>
      <c r="AF106" s="11"/>
      <c r="AG106" s="11"/>
      <c r="AH106" s="11"/>
      <c r="AI106" s="11"/>
      <c r="AJ106" s="11"/>
      <c r="AK106" s="13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3" t="s">
        <v>174</v>
      </c>
      <c r="BE106" s="31" t="s">
        <v>174</v>
      </c>
      <c r="BF106" s="13" t="s">
        <v>175</v>
      </c>
    </row>
    <row r="107" spans="1:58" ht="15.75" x14ac:dyDescent="0.25">
      <c r="A107" s="6" t="s">
        <v>79</v>
      </c>
      <c r="B107" s="6" t="s">
        <v>183</v>
      </c>
      <c r="C107" s="8">
        <v>485111</v>
      </c>
      <c r="D107" s="8">
        <v>2143883</v>
      </c>
      <c r="E107" s="11">
        <v>10</v>
      </c>
      <c r="F107" s="11">
        <v>273</v>
      </c>
      <c r="G107" s="11">
        <v>7.7</v>
      </c>
      <c r="H107" s="11">
        <v>220</v>
      </c>
      <c r="I107" s="11">
        <v>113.3</v>
      </c>
      <c r="J107" s="11">
        <v>6.59</v>
      </c>
      <c r="K107" s="11">
        <v>94</v>
      </c>
      <c r="L107" s="11">
        <v>0.1</v>
      </c>
      <c r="M107" s="11">
        <v>0.1</v>
      </c>
      <c r="N107" s="11">
        <v>0.1</v>
      </c>
      <c r="O107" s="11"/>
      <c r="P107" s="11">
        <v>12.68</v>
      </c>
      <c r="Q107" s="11">
        <v>1.14E-3</v>
      </c>
      <c r="R107" s="11">
        <v>1.7000000000000001E-4</v>
      </c>
      <c r="S107" s="11">
        <v>18</v>
      </c>
      <c r="T107" s="11">
        <v>6.0000000000000001E-3</v>
      </c>
      <c r="U107" s="11">
        <v>2.5999999999999999E-2</v>
      </c>
      <c r="V107" s="11" t="s">
        <v>67</v>
      </c>
      <c r="W107" s="11">
        <v>5.1999999999999998E-2</v>
      </c>
      <c r="X107" s="11">
        <v>1.9E-2</v>
      </c>
      <c r="Y107" s="11">
        <v>7.1000000000000002E-4</v>
      </c>
      <c r="Z107" s="12" t="s">
        <v>76</v>
      </c>
      <c r="AA107" s="11">
        <v>4</v>
      </c>
      <c r="AB107" s="11"/>
      <c r="AC107" s="11">
        <v>18</v>
      </c>
      <c r="AD107" s="11">
        <v>12</v>
      </c>
      <c r="AE107" s="11">
        <v>5</v>
      </c>
      <c r="AF107" s="13"/>
      <c r="AG107" s="13"/>
      <c r="AH107" s="13"/>
      <c r="AI107" s="13"/>
      <c r="AJ107" s="13"/>
      <c r="AK107" s="11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 t="s">
        <v>174</v>
      </c>
      <c r="BE107" s="31" t="s">
        <v>174</v>
      </c>
      <c r="BF107" s="13" t="s">
        <v>175</v>
      </c>
    </row>
    <row r="108" spans="1:58" ht="15.75" x14ac:dyDescent="0.25">
      <c r="A108" s="6" t="s">
        <v>79</v>
      </c>
      <c r="B108" s="6" t="s">
        <v>182</v>
      </c>
      <c r="C108" s="7">
        <v>485274</v>
      </c>
      <c r="D108" s="7">
        <v>2140695</v>
      </c>
      <c r="E108" s="11">
        <v>10</v>
      </c>
      <c r="F108" s="11">
        <v>363</v>
      </c>
      <c r="G108" s="11">
        <v>7.5</v>
      </c>
      <c r="H108" s="11">
        <v>276</v>
      </c>
      <c r="I108" s="11">
        <v>154.6</v>
      </c>
      <c r="J108" s="11">
        <v>22.1</v>
      </c>
      <c r="K108" s="11">
        <v>129</v>
      </c>
      <c r="L108" s="11">
        <v>0.1</v>
      </c>
      <c r="M108" s="11">
        <v>0.1</v>
      </c>
      <c r="N108" s="11">
        <v>0.1</v>
      </c>
      <c r="O108" s="11"/>
      <c r="P108" s="11">
        <v>10.94</v>
      </c>
      <c r="Q108" s="11">
        <v>4.8799999999999998E-3</v>
      </c>
      <c r="R108" s="11">
        <v>1E-4</v>
      </c>
      <c r="S108" s="11">
        <v>22</v>
      </c>
      <c r="T108" s="11">
        <v>6.0000000000000001E-3</v>
      </c>
      <c r="U108" s="11">
        <v>2.5999999999999999E-2</v>
      </c>
      <c r="V108" s="11" t="s">
        <v>67</v>
      </c>
      <c r="W108" s="11">
        <v>5.1999999999999998E-2</v>
      </c>
      <c r="X108" s="11">
        <v>1.9E-2</v>
      </c>
      <c r="Y108" s="11">
        <v>7.1000000000000002E-4</v>
      </c>
      <c r="Z108" s="12" t="s">
        <v>76</v>
      </c>
      <c r="AA108" s="11">
        <v>7</v>
      </c>
      <c r="AB108" s="11"/>
      <c r="AC108" s="11">
        <v>26</v>
      </c>
      <c r="AD108" s="11">
        <v>18</v>
      </c>
      <c r="AE108" s="11">
        <v>390</v>
      </c>
      <c r="AF108" s="13"/>
      <c r="AG108" s="13"/>
      <c r="AH108" s="13"/>
      <c r="AI108" s="13"/>
      <c r="AJ108" s="13"/>
      <c r="AK108" s="11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 t="s">
        <v>174</v>
      </c>
      <c r="BE108" s="31" t="s">
        <v>174</v>
      </c>
      <c r="BF108" s="13" t="s">
        <v>175</v>
      </c>
    </row>
    <row r="109" spans="1:58" ht="15.75" x14ac:dyDescent="0.25">
      <c r="A109" s="6" t="s">
        <v>79</v>
      </c>
      <c r="B109" s="6" t="s">
        <v>191</v>
      </c>
      <c r="C109" s="7">
        <v>485896</v>
      </c>
      <c r="D109" s="7">
        <v>2144389</v>
      </c>
      <c r="E109" s="11">
        <v>10</v>
      </c>
      <c r="F109" s="11">
        <v>232</v>
      </c>
      <c r="G109" s="11">
        <v>8</v>
      </c>
      <c r="H109" s="11">
        <v>196</v>
      </c>
      <c r="I109" s="11">
        <v>111.9</v>
      </c>
      <c r="J109" s="11">
        <v>2.2000000000000002</v>
      </c>
      <c r="K109" s="11">
        <v>67</v>
      </c>
      <c r="L109" s="11">
        <v>0.1</v>
      </c>
      <c r="M109" s="11">
        <v>0.1</v>
      </c>
      <c r="N109" s="11">
        <v>0.1</v>
      </c>
      <c r="O109" s="11"/>
      <c r="P109" s="11">
        <v>4</v>
      </c>
      <c r="Q109" s="11">
        <v>1.14E-3</v>
      </c>
      <c r="R109" s="11"/>
      <c r="S109" s="11">
        <v>12</v>
      </c>
      <c r="T109" s="11">
        <v>6.0000000000000001E-3</v>
      </c>
      <c r="U109" s="11">
        <v>2.5999999999999999E-2</v>
      </c>
      <c r="V109" s="11" t="s">
        <v>67</v>
      </c>
      <c r="W109" s="11">
        <v>5.1999999999999998E-2</v>
      </c>
      <c r="X109" s="11">
        <v>1.9E-2</v>
      </c>
      <c r="Y109" s="11">
        <v>7.1000000000000002E-4</v>
      </c>
      <c r="Z109" s="11" t="s">
        <v>76</v>
      </c>
      <c r="AA109" s="11">
        <v>3</v>
      </c>
      <c r="AB109" s="11"/>
      <c r="AC109" s="11">
        <v>20</v>
      </c>
      <c r="AD109" s="11">
        <v>9</v>
      </c>
      <c r="AE109" s="11">
        <v>5</v>
      </c>
      <c r="AF109" s="11"/>
      <c r="AG109" s="11"/>
      <c r="AH109" s="11"/>
      <c r="AI109" s="11"/>
      <c r="AJ109" s="11"/>
      <c r="AK109" s="13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3" t="s">
        <v>174</v>
      </c>
      <c r="BE109" s="31" t="s">
        <v>174</v>
      </c>
      <c r="BF109" s="13" t="s">
        <v>175</v>
      </c>
    </row>
    <row r="110" spans="1:58" ht="15.75" x14ac:dyDescent="0.25">
      <c r="A110" s="6" t="s">
        <v>92</v>
      </c>
      <c r="B110" s="6" t="s">
        <v>198</v>
      </c>
      <c r="C110" s="7">
        <v>486562</v>
      </c>
      <c r="D110" s="7">
        <v>2130782</v>
      </c>
      <c r="E110" s="13">
        <v>10</v>
      </c>
      <c r="F110" s="13">
        <v>343</v>
      </c>
      <c r="G110" s="13">
        <v>7.3</v>
      </c>
      <c r="H110" s="13">
        <v>284</v>
      </c>
      <c r="I110" s="13">
        <v>122.8</v>
      </c>
      <c r="J110" s="13">
        <v>16.399999999999999</v>
      </c>
      <c r="K110" s="13">
        <v>124</v>
      </c>
      <c r="L110" s="13">
        <v>0.1</v>
      </c>
      <c r="M110" s="13">
        <v>0.1</v>
      </c>
      <c r="N110" s="13">
        <v>0.1</v>
      </c>
      <c r="O110" s="13"/>
      <c r="P110" s="13">
        <v>29.79</v>
      </c>
      <c r="Q110" s="13">
        <v>1.56E-3</v>
      </c>
      <c r="R110" s="13">
        <v>1E-4</v>
      </c>
      <c r="S110" s="13">
        <v>20</v>
      </c>
      <c r="T110" s="13">
        <v>6.0000000000000001E-3</v>
      </c>
      <c r="U110" s="13">
        <v>2.5999999999999999E-2</v>
      </c>
      <c r="V110" s="13" t="s">
        <v>67</v>
      </c>
      <c r="W110" s="13">
        <v>5.1999999999999998E-2</v>
      </c>
      <c r="X110" s="13">
        <v>1.9E-2</v>
      </c>
      <c r="Y110" s="13">
        <v>7.1000000000000002E-4</v>
      </c>
      <c r="Z110" s="13" t="s">
        <v>68</v>
      </c>
      <c r="AA110" s="13">
        <v>4</v>
      </c>
      <c r="AB110" s="13"/>
      <c r="AC110" s="13">
        <v>27</v>
      </c>
      <c r="AD110" s="13">
        <v>18</v>
      </c>
      <c r="AE110" s="13">
        <v>390</v>
      </c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 t="s">
        <v>174</v>
      </c>
      <c r="BE110" s="31" t="s">
        <v>174</v>
      </c>
      <c r="BF110" s="13" t="s">
        <v>175</v>
      </c>
    </row>
    <row r="111" spans="1:58" ht="15.75" x14ac:dyDescent="0.25">
      <c r="A111" s="6" t="s">
        <v>74</v>
      </c>
      <c r="B111" s="6" t="s">
        <v>180</v>
      </c>
      <c r="C111" s="8">
        <v>482650</v>
      </c>
      <c r="D111" s="8">
        <v>2152058</v>
      </c>
      <c r="E111" s="11">
        <v>10</v>
      </c>
      <c r="F111" s="11">
        <v>535</v>
      </c>
      <c r="G111" s="11">
        <v>7.4</v>
      </c>
      <c r="H111" s="26">
        <f>F111*0.66</f>
        <v>353.1</v>
      </c>
      <c r="I111" s="11">
        <v>238.6</v>
      </c>
      <c r="J111" s="11">
        <v>25.8</v>
      </c>
      <c r="K111" s="11">
        <v>154</v>
      </c>
      <c r="L111" s="11">
        <v>0.1</v>
      </c>
      <c r="M111" s="11">
        <v>0.1</v>
      </c>
      <c r="N111" s="11">
        <v>0.1</v>
      </c>
      <c r="O111" s="11"/>
      <c r="P111" s="11">
        <v>7.23</v>
      </c>
      <c r="Q111" s="11">
        <v>1.14E-3</v>
      </c>
      <c r="R111" s="11">
        <v>1.8000000000000001E-4</v>
      </c>
      <c r="S111" s="11">
        <v>29</v>
      </c>
      <c r="T111" s="11">
        <v>6.0000000000000001E-3</v>
      </c>
      <c r="U111" s="11">
        <v>2.5999999999999999E-2</v>
      </c>
      <c r="V111" s="11" t="s">
        <v>67</v>
      </c>
      <c r="W111" s="11">
        <v>5.1999999999999998E-2</v>
      </c>
      <c r="X111" s="11">
        <v>1.9E-2</v>
      </c>
      <c r="Y111" s="11">
        <v>7.1000000000000002E-4</v>
      </c>
      <c r="Z111" s="11" t="s">
        <v>76</v>
      </c>
      <c r="AA111" s="11">
        <v>11</v>
      </c>
      <c r="AB111" s="11"/>
      <c r="AC111" s="11">
        <v>49</v>
      </c>
      <c r="AD111" s="11">
        <v>20</v>
      </c>
      <c r="AE111" s="11">
        <v>10</v>
      </c>
      <c r="AF111" s="13"/>
      <c r="AG111" s="13"/>
      <c r="AH111" s="13"/>
      <c r="AI111" s="13"/>
      <c r="AJ111" s="13"/>
      <c r="AK111" s="11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 t="s">
        <v>174</v>
      </c>
      <c r="BE111" s="31" t="s">
        <v>174</v>
      </c>
      <c r="BF111" s="13" t="s">
        <v>175</v>
      </c>
    </row>
    <row r="112" spans="1:58" ht="15.75" x14ac:dyDescent="0.25">
      <c r="A112" s="6" t="s">
        <v>74</v>
      </c>
      <c r="B112" s="6" t="s">
        <v>179</v>
      </c>
      <c r="C112" s="7">
        <v>481957</v>
      </c>
      <c r="D112" s="7">
        <v>2152026</v>
      </c>
      <c r="E112" s="11">
        <v>12.5</v>
      </c>
      <c r="F112" s="11">
        <v>373</v>
      </c>
      <c r="G112" s="11">
        <v>7.9</v>
      </c>
      <c r="H112" s="11">
        <v>292</v>
      </c>
      <c r="I112" s="11">
        <v>174.8</v>
      </c>
      <c r="J112" s="11">
        <v>12.1</v>
      </c>
      <c r="K112" s="11">
        <v>110</v>
      </c>
      <c r="L112" s="11">
        <v>0.1</v>
      </c>
      <c r="M112" s="11">
        <v>0.1</v>
      </c>
      <c r="N112" s="11">
        <v>0.1</v>
      </c>
      <c r="O112" s="11"/>
      <c r="P112" s="11">
        <v>13.86</v>
      </c>
      <c r="Q112" s="11">
        <v>1.14E-3</v>
      </c>
      <c r="R112" s="11">
        <v>1.7000000000000001E-4</v>
      </c>
      <c r="S112" s="11">
        <v>21</v>
      </c>
      <c r="T112" s="11">
        <v>6.0000000000000001E-3</v>
      </c>
      <c r="U112" s="11">
        <v>2.5999999999999999E-2</v>
      </c>
      <c r="V112" s="11" t="s">
        <v>67</v>
      </c>
      <c r="W112" s="11">
        <v>5.1999999999999998E-2</v>
      </c>
      <c r="X112" s="11">
        <v>1.9E-2</v>
      </c>
      <c r="Y112" s="11">
        <v>7.1000000000000002E-4</v>
      </c>
      <c r="Z112" s="11" t="s">
        <v>76</v>
      </c>
      <c r="AA112" s="11">
        <v>9</v>
      </c>
      <c r="AB112" s="11"/>
      <c r="AC112" s="11">
        <v>36</v>
      </c>
      <c r="AD112" s="11">
        <v>14</v>
      </c>
      <c r="AE112" s="11">
        <v>10</v>
      </c>
      <c r="AF112" s="13"/>
      <c r="AG112" s="13"/>
      <c r="AH112" s="13"/>
      <c r="AI112" s="13"/>
      <c r="AJ112" s="13"/>
      <c r="AK112" s="11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 t="s">
        <v>174</v>
      </c>
      <c r="BE112" s="31" t="s">
        <v>174</v>
      </c>
      <c r="BF112" s="13" t="s">
        <v>175</v>
      </c>
    </row>
    <row r="113" spans="1:58" ht="15.75" x14ac:dyDescent="0.25">
      <c r="A113" s="6" t="s">
        <v>112</v>
      </c>
      <c r="B113" s="6" t="s">
        <v>190</v>
      </c>
      <c r="C113" s="7">
        <v>478785</v>
      </c>
      <c r="D113" s="7">
        <v>2149904</v>
      </c>
      <c r="E113" s="11">
        <v>10</v>
      </c>
      <c r="F113" s="11">
        <v>505</v>
      </c>
      <c r="G113" s="11">
        <v>7.8</v>
      </c>
      <c r="H113" s="11">
        <v>456</v>
      </c>
      <c r="I113" s="11">
        <v>191.7</v>
      </c>
      <c r="J113" s="11">
        <v>16</v>
      </c>
      <c r="K113" s="11">
        <v>166</v>
      </c>
      <c r="L113" s="11">
        <v>0.1</v>
      </c>
      <c r="M113" s="11">
        <v>0.1</v>
      </c>
      <c r="N113" s="11">
        <v>0.1</v>
      </c>
      <c r="O113" s="11"/>
      <c r="P113" s="11">
        <v>29.67</v>
      </c>
      <c r="Q113" s="11">
        <v>1.14E-3</v>
      </c>
      <c r="R113" s="11">
        <v>1.6000000000000001E-4</v>
      </c>
      <c r="S113" s="11">
        <v>30</v>
      </c>
      <c r="T113" s="11">
        <v>6.0000000000000001E-3</v>
      </c>
      <c r="U113" s="11">
        <v>2.5999999999999999E-2</v>
      </c>
      <c r="V113" s="11" t="s">
        <v>67</v>
      </c>
      <c r="W113" s="11">
        <v>5.1999999999999998E-2</v>
      </c>
      <c r="X113" s="11">
        <v>1.9E-2</v>
      </c>
      <c r="Y113" s="11">
        <v>7.1000000000000002E-4</v>
      </c>
      <c r="Z113" s="11" t="s">
        <v>76</v>
      </c>
      <c r="AA113" s="11">
        <v>7</v>
      </c>
      <c r="AB113" s="11"/>
      <c r="AC113" s="11">
        <v>38</v>
      </c>
      <c r="AD113" s="11">
        <v>22</v>
      </c>
      <c r="AE113" s="11">
        <v>35</v>
      </c>
      <c r="AF113" s="11"/>
      <c r="AG113" s="11"/>
      <c r="AH113" s="11"/>
      <c r="AI113" s="11"/>
      <c r="AJ113" s="11"/>
      <c r="AK113" s="13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3" t="s">
        <v>174</v>
      </c>
      <c r="BE113" s="31" t="s">
        <v>174</v>
      </c>
      <c r="BF113" s="13" t="s">
        <v>175</v>
      </c>
    </row>
    <row r="114" spans="1:58" ht="15.75" x14ac:dyDescent="0.25">
      <c r="A114" s="6" t="s">
        <v>112</v>
      </c>
      <c r="B114" s="6" t="s">
        <v>189</v>
      </c>
      <c r="C114" s="7">
        <v>481648</v>
      </c>
      <c r="D114" s="7">
        <v>2151031</v>
      </c>
      <c r="E114" s="11">
        <v>10</v>
      </c>
      <c r="F114" s="11">
        <v>384</v>
      </c>
      <c r="G114" s="11">
        <v>7.8</v>
      </c>
      <c r="H114" s="11">
        <v>288</v>
      </c>
      <c r="I114" s="11">
        <v>175.5</v>
      </c>
      <c r="J114" s="11">
        <v>10.1</v>
      </c>
      <c r="K114" s="11">
        <v>119</v>
      </c>
      <c r="L114" s="11">
        <v>0.1</v>
      </c>
      <c r="M114" s="11">
        <v>0.1</v>
      </c>
      <c r="N114" s="11">
        <v>0.1</v>
      </c>
      <c r="O114" s="11"/>
      <c r="P114" s="11">
        <v>16.14</v>
      </c>
      <c r="Q114" s="11">
        <v>1.14E-3</v>
      </c>
      <c r="R114" s="11">
        <v>2.5000000000000001E-4</v>
      </c>
      <c r="S114" s="11">
        <v>23</v>
      </c>
      <c r="T114" s="11">
        <v>6.0000000000000001E-3</v>
      </c>
      <c r="U114" s="11">
        <v>2.5999999999999999E-2</v>
      </c>
      <c r="V114" s="11" t="s">
        <v>67</v>
      </c>
      <c r="W114" s="11">
        <v>5.1999999999999998E-2</v>
      </c>
      <c r="X114" s="11">
        <v>1.9E-2</v>
      </c>
      <c r="Y114" s="11">
        <v>7.1000000000000002E-4</v>
      </c>
      <c r="Z114" s="11" t="s">
        <v>76</v>
      </c>
      <c r="AA114" s="11">
        <v>7</v>
      </c>
      <c r="AB114" s="11"/>
      <c r="AC114" s="11">
        <v>36</v>
      </c>
      <c r="AD114" s="11">
        <v>15</v>
      </c>
      <c r="AE114" s="11">
        <v>2340</v>
      </c>
      <c r="AF114" s="11">
        <v>1</v>
      </c>
      <c r="AG114" s="11"/>
      <c r="AH114" s="11"/>
      <c r="AI114" s="11"/>
      <c r="AJ114" s="11"/>
      <c r="AK114" s="13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3" t="s">
        <v>174</v>
      </c>
      <c r="BE114" s="31" t="s">
        <v>174</v>
      </c>
      <c r="BF114" s="13" t="s">
        <v>175</v>
      </c>
    </row>
    <row r="115" spans="1:58" ht="15.75" x14ac:dyDescent="0.25">
      <c r="A115" s="6" t="s">
        <v>92</v>
      </c>
      <c r="B115" s="6" t="s">
        <v>199</v>
      </c>
      <c r="C115" s="7">
        <v>495360</v>
      </c>
      <c r="D115" s="7">
        <v>2128726</v>
      </c>
      <c r="E115" s="13">
        <v>12.5</v>
      </c>
      <c r="F115" s="13">
        <v>174</v>
      </c>
      <c r="G115" s="13">
        <v>7.8</v>
      </c>
      <c r="H115" s="13">
        <v>158</v>
      </c>
      <c r="I115" s="13">
        <v>62.8</v>
      </c>
      <c r="J115" s="13">
        <v>5.01</v>
      </c>
      <c r="K115" s="13">
        <v>55</v>
      </c>
      <c r="L115" s="13">
        <v>0.3</v>
      </c>
      <c r="M115" s="13">
        <v>0.1</v>
      </c>
      <c r="N115" s="13">
        <v>0.1</v>
      </c>
      <c r="O115" s="13"/>
      <c r="P115" s="13">
        <v>8.48</v>
      </c>
      <c r="Q115" s="13">
        <v>1.14E-3</v>
      </c>
      <c r="R115" s="13">
        <v>1E-4</v>
      </c>
      <c r="S115" s="13">
        <v>9</v>
      </c>
      <c r="T115" s="13">
        <v>6.0000000000000001E-3</v>
      </c>
      <c r="U115" s="13">
        <v>2.5999999999999999E-2</v>
      </c>
      <c r="V115" s="13" t="s">
        <v>67</v>
      </c>
      <c r="W115" s="13">
        <v>5.1999999999999998E-2</v>
      </c>
      <c r="X115" s="13">
        <v>1.9E-2</v>
      </c>
      <c r="Y115" s="13">
        <v>7.1000000000000002E-4</v>
      </c>
      <c r="Z115" s="13" t="s">
        <v>68</v>
      </c>
      <c r="AA115" s="13">
        <v>2</v>
      </c>
      <c r="AB115" s="13"/>
      <c r="AC115" s="13">
        <v>13</v>
      </c>
      <c r="AD115" s="13">
        <v>8</v>
      </c>
      <c r="AE115" s="13">
        <v>120</v>
      </c>
      <c r="AF115" s="13">
        <v>28</v>
      </c>
      <c r="AG115" s="13"/>
      <c r="AH115" s="13">
        <v>0.1</v>
      </c>
      <c r="AI115" s="13">
        <v>22</v>
      </c>
      <c r="AJ115" s="13">
        <v>33</v>
      </c>
      <c r="AK115" s="19">
        <f>AL115*4.4268</f>
        <v>7.5698280000000002</v>
      </c>
      <c r="AL115" s="13">
        <v>1.71</v>
      </c>
      <c r="AM115" s="13">
        <v>1.0999999999999999E-2</v>
      </c>
      <c r="AN115" s="13">
        <v>158</v>
      </c>
      <c r="AO115" s="13"/>
      <c r="AP115" s="13"/>
      <c r="AQ115" s="13"/>
      <c r="AR115" s="13"/>
      <c r="AS115" s="13"/>
      <c r="AT115" s="13"/>
      <c r="AU115" s="13"/>
      <c r="AV115" s="13"/>
      <c r="AW115" s="13">
        <v>3.5000000000000003E-2</v>
      </c>
      <c r="AX115" s="13">
        <v>0.52800000000000002</v>
      </c>
      <c r="AY115" s="13"/>
      <c r="AZ115" s="13">
        <v>21</v>
      </c>
      <c r="BA115" s="13"/>
      <c r="BB115" s="13"/>
      <c r="BC115" s="13"/>
      <c r="BD115" s="13" t="s">
        <v>174</v>
      </c>
      <c r="BE115" s="31" t="s">
        <v>174</v>
      </c>
      <c r="BF115" s="13" t="s">
        <v>175</v>
      </c>
    </row>
    <row r="116" spans="1:58" ht="15.75" x14ac:dyDescent="0.25">
      <c r="A116" s="6" t="s">
        <v>112</v>
      </c>
      <c r="B116" s="6" t="s">
        <v>188</v>
      </c>
      <c r="C116" s="7">
        <v>480210</v>
      </c>
      <c r="D116" s="7">
        <v>2151387</v>
      </c>
      <c r="E116" s="11">
        <v>10</v>
      </c>
      <c r="F116" s="11">
        <v>727</v>
      </c>
      <c r="G116" s="11">
        <v>7.1</v>
      </c>
      <c r="H116" s="11">
        <v>610</v>
      </c>
      <c r="I116" s="11">
        <v>254.6</v>
      </c>
      <c r="J116" s="11">
        <v>51.8</v>
      </c>
      <c r="K116" s="11">
        <v>240</v>
      </c>
      <c r="L116" s="11">
        <v>0.1</v>
      </c>
      <c r="M116" s="11">
        <v>0.1</v>
      </c>
      <c r="N116" s="11">
        <v>0.1</v>
      </c>
      <c r="O116" s="11"/>
      <c r="P116" s="11">
        <v>41.52</v>
      </c>
      <c r="Q116" s="11">
        <v>1.14E-3</v>
      </c>
      <c r="R116" s="11">
        <v>2.9E-4</v>
      </c>
      <c r="S116" s="11">
        <v>45</v>
      </c>
      <c r="T116" s="11">
        <v>6.0000000000000001E-3</v>
      </c>
      <c r="U116" s="11">
        <v>2.5999999999999999E-2</v>
      </c>
      <c r="V116" s="11" t="s">
        <v>67</v>
      </c>
      <c r="W116" s="11">
        <v>5.1999999999999998E-2</v>
      </c>
      <c r="X116" s="11">
        <v>1.9E-2</v>
      </c>
      <c r="Y116" s="11">
        <v>7.1000000000000002E-4</v>
      </c>
      <c r="Z116" s="11" t="s">
        <v>76</v>
      </c>
      <c r="AA116" s="11">
        <v>10</v>
      </c>
      <c r="AB116" s="11"/>
      <c r="AC116" s="11">
        <v>64</v>
      </c>
      <c r="AD116" s="11">
        <v>31</v>
      </c>
      <c r="AE116" s="11">
        <v>6500</v>
      </c>
      <c r="AF116" s="11">
        <v>4</v>
      </c>
      <c r="AG116" s="11"/>
      <c r="AH116" s="11"/>
      <c r="AI116" s="11"/>
      <c r="AJ116" s="11"/>
      <c r="AK116" s="13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3" t="s">
        <v>174</v>
      </c>
      <c r="BE116" s="31" t="s">
        <v>174</v>
      </c>
      <c r="BF116" s="13" t="s">
        <v>175</v>
      </c>
    </row>
    <row r="117" spans="1:58" ht="15.75" x14ac:dyDescent="0.25">
      <c r="A117" s="6" t="s">
        <v>283</v>
      </c>
      <c r="B117" s="6" t="s">
        <v>187</v>
      </c>
      <c r="C117" s="7">
        <v>490440</v>
      </c>
      <c r="D117" s="7">
        <v>2143798</v>
      </c>
      <c r="E117" s="11">
        <v>15</v>
      </c>
      <c r="F117" s="11">
        <v>242</v>
      </c>
      <c r="G117" s="11">
        <v>7.7</v>
      </c>
      <c r="H117" s="11">
        <v>216</v>
      </c>
      <c r="I117" s="11">
        <v>101.7</v>
      </c>
      <c r="J117" s="11">
        <v>5.96</v>
      </c>
      <c r="K117" s="11">
        <v>72</v>
      </c>
      <c r="L117" s="11">
        <v>0.2</v>
      </c>
      <c r="M117" s="11">
        <v>0.1</v>
      </c>
      <c r="N117" s="11">
        <v>0.1</v>
      </c>
      <c r="O117" s="11"/>
      <c r="P117" s="11">
        <v>8.07</v>
      </c>
      <c r="Q117" s="11">
        <v>1.14E-3</v>
      </c>
      <c r="R117" s="11">
        <v>4.2000000000000002E-4</v>
      </c>
      <c r="S117" s="11">
        <v>14</v>
      </c>
      <c r="T117" s="11">
        <v>6.0000000000000001E-3</v>
      </c>
      <c r="U117" s="11">
        <v>2.5999999999999999E-2</v>
      </c>
      <c r="V117" s="11" t="s">
        <v>67</v>
      </c>
      <c r="W117" s="11">
        <v>7.8E-2</v>
      </c>
      <c r="X117" s="11">
        <v>1.9E-2</v>
      </c>
      <c r="Y117" s="11">
        <v>7.1000000000000002E-4</v>
      </c>
      <c r="Z117" s="11" t="s">
        <v>76</v>
      </c>
      <c r="AA117" s="11">
        <v>4</v>
      </c>
      <c r="AB117" s="11"/>
      <c r="AC117" s="11">
        <v>18</v>
      </c>
      <c r="AD117" s="11">
        <v>9</v>
      </c>
      <c r="AE117" s="11">
        <v>1170</v>
      </c>
      <c r="AF117" s="11">
        <v>8</v>
      </c>
      <c r="AG117" s="11"/>
      <c r="AH117" s="11"/>
      <c r="AI117" s="11"/>
      <c r="AJ117" s="11"/>
      <c r="AK117" s="13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3" t="s">
        <v>174</v>
      </c>
      <c r="BE117" s="31" t="s">
        <v>174</v>
      </c>
      <c r="BF117" s="13" t="s">
        <v>175</v>
      </c>
    </row>
    <row r="118" spans="1:58" ht="15.75" x14ac:dyDescent="0.25">
      <c r="A118" s="6" t="s">
        <v>88</v>
      </c>
      <c r="B118" s="6" t="s">
        <v>197</v>
      </c>
      <c r="C118" s="7">
        <v>483451</v>
      </c>
      <c r="D118" s="7">
        <v>2132165</v>
      </c>
      <c r="E118" s="13">
        <v>10</v>
      </c>
      <c r="F118" s="13">
        <v>252</v>
      </c>
      <c r="G118" s="13">
        <v>8</v>
      </c>
      <c r="H118" s="13">
        <v>216</v>
      </c>
      <c r="I118" s="13">
        <v>76.8</v>
      </c>
      <c r="J118" s="13">
        <v>8.5299999999999994</v>
      </c>
      <c r="K118" s="13">
        <v>91</v>
      </c>
      <c r="L118" s="13">
        <v>0.2</v>
      </c>
      <c r="M118" s="13">
        <v>0.1</v>
      </c>
      <c r="N118" s="13"/>
      <c r="O118" s="13"/>
      <c r="P118" s="13">
        <v>18.760000000000002</v>
      </c>
      <c r="Q118" s="13">
        <v>4.3499999999999997E-3</v>
      </c>
      <c r="R118" s="13">
        <v>1.4999999999999999E-4</v>
      </c>
      <c r="S118" s="13">
        <v>15</v>
      </c>
      <c r="T118" s="13">
        <v>6.0000000000000001E-3</v>
      </c>
      <c r="U118" s="13">
        <v>2.5999999999999999E-2</v>
      </c>
      <c r="V118" s="13" t="s">
        <v>67</v>
      </c>
      <c r="W118" s="13">
        <v>5.1999999999999998E-2</v>
      </c>
      <c r="X118" s="13">
        <v>1.9E-2</v>
      </c>
      <c r="Y118" s="13">
        <v>7.1000000000000002E-4</v>
      </c>
      <c r="Z118" s="13">
        <v>2.5699999999999998E-3</v>
      </c>
      <c r="AA118" s="13">
        <v>3</v>
      </c>
      <c r="AB118" s="13"/>
      <c r="AC118" s="13">
        <v>13</v>
      </c>
      <c r="AD118" s="13">
        <v>13</v>
      </c>
      <c r="AE118" s="13">
        <v>5</v>
      </c>
      <c r="AF118" s="13"/>
      <c r="AG118" s="13"/>
      <c r="AH118" s="13">
        <v>0.28999999999999998</v>
      </c>
      <c r="AI118" s="13">
        <v>37</v>
      </c>
      <c r="AJ118" s="13">
        <v>54</v>
      </c>
      <c r="AK118" s="19">
        <f>AL118*4.4268</f>
        <v>21.248639999999998</v>
      </c>
      <c r="AL118" s="13">
        <v>4.8</v>
      </c>
      <c r="AM118" s="13">
        <v>1.0999999999999999E-2</v>
      </c>
      <c r="AN118" s="13">
        <v>216</v>
      </c>
      <c r="AO118" s="13">
        <v>32</v>
      </c>
      <c r="AP118" s="13">
        <v>184</v>
      </c>
      <c r="AQ118" s="13"/>
      <c r="AR118" s="13"/>
      <c r="AS118" s="13"/>
      <c r="AT118" s="13">
        <v>32</v>
      </c>
      <c r="AU118" s="13">
        <v>184</v>
      </c>
      <c r="AV118" s="13"/>
      <c r="AW118" s="13">
        <v>3.5000000000000003E-2</v>
      </c>
      <c r="AX118" s="13"/>
      <c r="AY118" s="13"/>
      <c r="AZ118" s="13"/>
      <c r="BA118" s="13"/>
      <c r="BB118" s="13"/>
      <c r="BC118" s="13"/>
      <c r="BD118" s="13" t="s">
        <v>174</v>
      </c>
      <c r="BE118" s="31" t="s">
        <v>174</v>
      </c>
      <c r="BF118" s="13" t="s">
        <v>175</v>
      </c>
    </row>
    <row r="119" spans="1:58" ht="15.75" x14ac:dyDescent="0.25">
      <c r="A119" s="6" t="s">
        <v>79</v>
      </c>
      <c r="B119" s="6" t="s">
        <v>186</v>
      </c>
      <c r="C119" s="61">
        <v>472180.67050800001</v>
      </c>
      <c r="D119" s="61">
        <v>2142459.5312100006</v>
      </c>
      <c r="E119" s="11">
        <v>10</v>
      </c>
      <c r="F119" s="11">
        <v>182</v>
      </c>
      <c r="G119" s="11">
        <v>8</v>
      </c>
      <c r="H119" s="11">
        <v>168</v>
      </c>
      <c r="I119" s="11">
        <v>79.8</v>
      </c>
      <c r="J119" s="11">
        <v>2.57</v>
      </c>
      <c r="K119" s="11">
        <v>54</v>
      </c>
      <c r="L119" s="11">
        <v>0.1</v>
      </c>
      <c r="M119" s="11">
        <v>0.1</v>
      </c>
      <c r="N119" s="11"/>
      <c r="O119" s="11"/>
      <c r="P119" s="11">
        <v>4</v>
      </c>
      <c r="Q119" s="11">
        <v>1.14E-3</v>
      </c>
      <c r="R119" s="11">
        <v>2.5000000000000001E-4</v>
      </c>
      <c r="S119" s="11">
        <v>10</v>
      </c>
      <c r="T119" s="11">
        <v>6.0000000000000001E-3</v>
      </c>
      <c r="U119" s="11">
        <v>2.5999999999999999E-2</v>
      </c>
      <c r="V119" s="11" t="s">
        <v>67</v>
      </c>
      <c r="W119" s="11">
        <v>5.1999999999999998E-2</v>
      </c>
      <c r="X119" s="11">
        <v>1.9E-2</v>
      </c>
      <c r="Y119" s="11">
        <v>7.1000000000000002E-4</v>
      </c>
      <c r="Z119" s="11" t="s">
        <v>76</v>
      </c>
      <c r="AA119" s="11">
        <v>4</v>
      </c>
      <c r="AB119" s="11"/>
      <c r="AC119" s="11">
        <v>13</v>
      </c>
      <c r="AD119" s="11">
        <v>7</v>
      </c>
      <c r="AE119" s="11">
        <v>10</v>
      </c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 t="s">
        <v>174</v>
      </c>
      <c r="BE119" s="31" t="s">
        <v>174</v>
      </c>
      <c r="BF119" s="13" t="s">
        <v>175</v>
      </c>
    </row>
    <row r="120" spans="1:58" ht="15.75" x14ac:dyDescent="0.25">
      <c r="A120" s="6" t="s">
        <v>74</v>
      </c>
      <c r="B120" s="6" t="s">
        <v>204</v>
      </c>
      <c r="C120" s="7">
        <v>482419</v>
      </c>
      <c r="D120" s="7">
        <v>2154039</v>
      </c>
      <c r="E120" s="11">
        <v>10</v>
      </c>
      <c r="F120" s="11">
        <v>1312</v>
      </c>
      <c r="G120" s="11">
        <v>7.1</v>
      </c>
      <c r="H120" s="11">
        <v>1052</v>
      </c>
      <c r="I120" s="11">
        <v>485.5</v>
      </c>
      <c r="J120" s="11">
        <v>143.5</v>
      </c>
      <c r="K120" s="11">
        <v>463</v>
      </c>
      <c r="L120" s="11">
        <v>0.1</v>
      </c>
      <c r="M120" s="11">
        <v>0.1</v>
      </c>
      <c r="N120" s="11">
        <v>0.1</v>
      </c>
      <c r="O120" s="11"/>
      <c r="P120" s="11">
        <v>24.71</v>
      </c>
      <c r="Q120" s="11">
        <v>1.64E-3</v>
      </c>
      <c r="R120" s="11">
        <v>4.8000000000000001E-4</v>
      </c>
      <c r="S120" s="11">
        <v>50</v>
      </c>
      <c r="T120" s="11">
        <v>6.0000000000000001E-3</v>
      </c>
      <c r="U120" s="11">
        <v>2.5999999999999999E-2</v>
      </c>
      <c r="V120" s="11" t="s">
        <v>67</v>
      </c>
      <c r="W120" s="11">
        <v>5.1999999999999998E-2</v>
      </c>
      <c r="X120" s="11">
        <v>0.249</v>
      </c>
      <c r="Y120" s="11">
        <v>7.1000000000000002E-4</v>
      </c>
      <c r="Z120" s="11" t="s">
        <v>76</v>
      </c>
      <c r="AA120" s="11">
        <v>14</v>
      </c>
      <c r="AB120" s="11"/>
      <c r="AC120" s="11">
        <v>103</v>
      </c>
      <c r="AD120" s="11">
        <v>82</v>
      </c>
      <c r="AE120" s="11">
        <v>2340</v>
      </c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 t="s">
        <v>205</v>
      </c>
      <c r="BE120" s="36" t="s">
        <v>202</v>
      </c>
      <c r="BF120" s="13" t="s">
        <v>203</v>
      </c>
    </row>
    <row r="121" spans="1:58" ht="15.75" x14ac:dyDescent="0.25">
      <c r="A121" s="6" t="s">
        <v>74</v>
      </c>
      <c r="B121" s="6" t="s">
        <v>200</v>
      </c>
      <c r="C121" s="7">
        <v>478144</v>
      </c>
      <c r="D121" s="7">
        <v>2155181</v>
      </c>
      <c r="E121" s="11">
        <v>25</v>
      </c>
      <c r="F121" s="11">
        <v>1060</v>
      </c>
      <c r="G121" s="11">
        <v>6.7</v>
      </c>
      <c r="H121" s="11">
        <v>956</v>
      </c>
      <c r="I121" s="11">
        <v>360.8</v>
      </c>
      <c r="J121" s="11">
        <v>125.5</v>
      </c>
      <c r="K121" s="11">
        <v>336</v>
      </c>
      <c r="L121" s="11">
        <v>0.1</v>
      </c>
      <c r="M121" s="11">
        <v>0.1</v>
      </c>
      <c r="N121" s="11">
        <v>0.1</v>
      </c>
      <c r="O121" s="11"/>
      <c r="P121" s="11">
        <v>10.48</v>
      </c>
      <c r="Q121" s="11">
        <v>1.14E-3</v>
      </c>
      <c r="R121" s="11">
        <v>2.9999999999999997E-4</v>
      </c>
      <c r="S121" s="11">
        <v>42</v>
      </c>
      <c r="T121" s="11">
        <v>6.0000000000000001E-3</v>
      </c>
      <c r="U121" s="11">
        <v>2.5999999999999999E-2</v>
      </c>
      <c r="V121" s="35">
        <v>5.6000000000000001E-2</v>
      </c>
      <c r="W121" s="11">
        <v>0.46100000000000002</v>
      </c>
      <c r="X121" s="11">
        <v>1.9E-2</v>
      </c>
      <c r="Y121" s="11">
        <v>7.1000000000000002E-4</v>
      </c>
      <c r="Z121" s="11" t="s">
        <v>76</v>
      </c>
      <c r="AA121" s="11">
        <v>11</v>
      </c>
      <c r="AB121" s="11"/>
      <c r="AC121" s="11">
        <v>96</v>
      </c>
      <c r="AD121" s="11">
        <v>56</v>
      </c>
      <c r="AE121" s="11">
        <v>520</v>
      </c>
      <c r="AF121" s="11">
        <v>3</v>
      </c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 t="s">
        <v>201</v>
      </c>
      <c r="BE121" s="36" t="s">
        <v>202</v>
      </c>
      <c r="BF121" s="13" t="s">
        <v>203</v>
      </c>
    </row>
    <row r="122" spans="1:58" ht="15.75" x14ac:dyDescent="0.25">
      <c r="A122" s="6" t="s">
        <v>207</v>
      </c>
      <c r="B122" s="6" t="s">
        <v>208</v>
      </c>
      <c r="C122" s="7"/>
      <c r="D122" s="7"/>
      <c r="E122" s="15">
        <v>12.5</v>
      </c>
      <c r="F122" s="16">
        <v>404</v>
      </c>
      <c r="G122" s="15">
        <v>7.4</v>
      </c>
      <c r="H122" s="16">
        <v>324</v>
      </c>
      <c r="I122" s="16">
        <v>122.1</v>
      </c>
      <c r="J122" s="16">
        <v>36.6</v>
      </c>
      <c r="K122" s="16">
        <v>138</v>
      </c>
      <c r="L122" s="15">
        <v>0.1</v>
      </c>
      <c r="M122" s="15">
        <v>0.1</v>
      </c>
      <c r="N122" s="15"/>
      <c r="O122" s="15"/>
      <c r="P122" s="15">
        <v>34.18</v>
      </c>
      <c r="Q122" s="12">
        <v>2.0799999999999998E-3</v>
      </c>
      <c r="R122" s="12">
        <v>7.7999999999999999E-4</v>
      </c>
      <c r="S122" s="16">
        <v>19</v>
      </c>
      <c r="T122" s="17">
        <v>6.0000000000000001E-3</v>
      </c>
      <c r="U122" s="17">
        <v>2.5999999999999999E-2</v>
      </c>
      <c r="V122" s="17" t="s">
        <v>67</v>
      </c>
      <c r="W122" s="18">
        <v>5.1999999999999998E-2</v>
      </c>
      <c r="X122" s="18">
        <v>1.9E-2</v>
      </c>
      <c r="Y122" s="12">
        <v>7.1000000000000002E-4</v>
      </c>
      <c r="Z122" s="12">
        <v>1.226E-2</v>
      </c>
      <c r="AA122" s="16">
        <v>6</v>
      </c>
      <c r="AB122" s="12"/>
      <c r="AC122" s="16">
        <v>32</v>
      </c>
      <c r="AD122" s="16">
        <v>22</v>
      </c>
      <c r="AE122" s="16">
        <v>5</v>
      </c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 t="s">
        <v>201</v>
      </c>
      <c r="BE122" s="36" t="s">
        <v>202</v>
      </c>
      <c r="BF122" s="13" t="s">
        <v>203</v>
      </c>
    </row>
    <row r="123" spans="1:58" ht="15.75" x14ac:dyDescent="0.25">
      <c r="A123" s="6" t="s">
        <v>207</v>
      </c>
      <c r="B123" s="6" t="s">
        <v>206</v>
      </c>
      <c r="C123" s="7">
        <v>484853</v>
      </c>
      <c r="D123" s="7">
        <v>2136072</v>
      </c>
      <c r="E123" s="15">
        <v>10</v>
      </c>
      <c r="F123" s="16">
        <v>686</v>
      </c>
      <c r="G123" s="15">
        <v>7.6</v>
      </c>
      <c r="H123" s="16">
        <v>476</v>
      </c>
      <c r="I123" s="16">
        <v>99</v>
      </c>
      <c r="J123" s="16">
        <v>34.700000000000003</v>
      </c>
      <c r="K123" s="16">
        <v>111</v>
      </c>
      <c r="L123" s="15">
        <v>0.2</v>
      </c>
      <c r="M123" s="18">
        <v>0.1</v>
      </c>
      <c r="N123" s="18">
        <v>0.1</v>
      </c>
      <c r="O123" s="15"/>
      <c r="P123" s="15">
        <v>21.98</v>
      </c>
      <c r="Q123" s="12">
        <v>4.0600000000000002E-3</v>
      </c>
      <c r="R123" s="12">
        <v>1E-4</v>
      </c>
      <c r="S123" s="16">
        <v>15</v>
      </c>
      <c r="T123" s="17">
        <v>6.0000000000000001E-3</v>
      </c>
      <c r="U123" s="17">
        <v>2.5999999999999999E-2</v>
      </c>
      <c r="V123" s="17" t="s">
        <v>67</v>
      </c>
      <c r="W123" s="18">
        <v>5.1999999999999998E-2</v>
      </c>
      <c r="X123" s="18">
        <v>1.9E-2</v>
      </c>
      <c r="Y123" s="12">
        <v>7.1000000000000002E-4</v>
      </c>
      <c r="Z123" s="12" t="s">
        <v>68</v>
      </c>
      <c r="AA123" s="16">
        <v>4</v>
      </c>
      <c r="AB123" s="12"/>
      <c r="AC123" s="16">
        <v>29</v>
      </c>
      <c r="AD123" s="16">
        <v>18</v>
      </c>
      <c r="AE123" s="16">
        <v>60</v>
      </c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 t="s">
        <v>201</v>
      </c>
      <c r="BE123" s="36" t="s">
        <v>202</v>
      </c>
      <c r="BF123" s="13" t="s">
        <v>203</v>
      </c>
    </row>
    <row r="124" spans="1:58" ht="15.75" x14ac:dyDescent="0.25">
      <c r="A124" s="6" t="s">
        <v>276</v>
      </c>
      <c r="B124" s="6" t="s">
        <v>254</v>
      </c>
      <c r="C124" s="7">
        <v>493246</v>
      </c>
      <c r="D124" s="7">
        <v>2135738</v>
      </c>
      <c r="E124" s="15">
        <v>25</v>
      </c>
      <c r="F124" s="16">
        <v>2220</v>
      </c>
      <c r="G124" s="15">
        <v>8</v>
      </c>
      <c r="H124" s="16">
        <v>1644</v>
      </c>
      <c r="I124" s="16">
        <v>780.5</v>
      </c>
      <c r="J124" s="16">
        <v>116</v>
      </c>
      <c r="K124" s="16">
        <v>487</v>
      </c>
      <c r="L124" s="15">
        <v>1</v>
      </c>
      <c r="M124" s="15">
        <v>2.52</v>
      </c>
      <c r="N124" s="18">
        <v>0.73</v>
      </c>
      <c r="O124" s="15"/>
      <c r="P124" s="15">
        <v>345.8</v>
      </c>
      <c r="Q124" s="12">
        <v>1.23E-3</v>
      </c>
      <c r="R124" s="12">
        <v>1.4300000000000001E-3</v>
      </c>
      <c r="S124" s="16">
        <v>65</v>
      </c>
      <c r="T124" s="17">
        <v>6.0000000000000001E-3</v>
      </c>
      <c r="U124" s="17">
        <v>2.5999999999999999E-2</v>
      </c>
      <c r="V124" s="17" t="s">
        <v>67</v>
      </c>
      <c r="W124" s="18">
        <v>5.1999999999999998E-2</v>
      </c>
      <c r="X124" s="17">
        <v>0.14399999999999999</v>
      </c>
      <c r="Y124" s="12">
        <v>7.1000000000000002E-4</v>
      </c>
      <c r="Z124" s="12" t="s">
        <v>68</v>
      </c>
      <c r="AA124" s="16">
        <v>34</v>
      </c>
      <c r="AB124" s="12"/>
      <c r="AC124" s="16">
        <v>350</v>
      </c>
      <c r="AD124" s="16">
        <v>79</v>
      </c>
      <c r="AE124" s="16">
        <v>4680</v>
      </c>
      <c r="AF124" s="16">
        <v>1</v>
      </c>
      <c r="AG124" s="16">
        <v>1</v>
      </c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3" t="s">
        <v>251</v>
      </c>
      <c r="BE124" s="37" t="s">
        <v>251</v>
      </c>
      <c r="BF124" s="13" t="s">
        <v>257</v>
      </c>
    </row>
    <row r="125" spans="1:58" ht="15.75" x14ac:dyDescent="0.25">
      <c r="A125" s="6" t="s">
        <v>207</v>
      </c>
      <c r="B125" s="6" t="s">
        <v>250</v>
      </c>
      <c r="C125" s="61">
        <v>488151.654278</v>
      </c>
      <c r="D125" s="61">
        <v>2135504.2782200002</v>
      </c>
      <c r="E125" s="15">
        <v>10</v>
      </c>
      <c r="F125" s="16">
        <v>732</v>
      </c>
      <c r="G125" s="15">
        <v>7.8</v>
      </c>
      <c r="H125" s="16">
        <v>628</v>
      </c>
      <c r="I125" s="16">
        <v>184.4</v>
      </c>
      <c r="J125" s="16">
        <v>58.6</v>
      </c>
      <c r="K125" s="16">
        <v>231</v>
      </c>
      <c r="L125" s="15">
        <v>0.1</v>
      </c>
      <c r="M125" s="15">
        <v>0.1</v>
      </c>
      <c r="N125" s="15"/>
      <c r="O125" s="15"/>
      <c r="P125" s="15">
        <v>124.16</v>
      </c>
      <c r="Q125" s="12">
        <v>4.8399999999999997E-3</v>
      </c>
      <c r="R125" s="12">
        <v>2.7999999999999998E-4</v>
      </c>
      <c r="S125" s="16">
        <v>35</v>
      </c>
      <c r="T125" s="17">
        <v>6.0000000000000001E-3</v>
      </c>
      <c r="U125" s="17">
        <v>2.5999999999999999E-2</v>
      </c>
      <c r="V125" s="17" t="s">
        <v>67</v>
      </c>
      <c r="W125" s="18">
        <v>5.1999999999999998E-2</v>
      </c>
      <c r="X125" s="18">
        <v>1.9E-2</v>
      </c>
      <c r="Y125" s="12">
        <v>7.1000000000000002E-4</v>
      </c>
      <c r="Z125" s="12" t="s">
        <v>68</v>
      </c>
      <c r="AA125" s="16">
        <v>9</v>
      </c>
      <c r="AB125" s="12"/>
      <c r="AC125" s="16">
        <v>69</v>
      </c>
      <c r="AD125" s="16">
        <v>35</v>
      </c>
      <c r="AE125" s="16">
        <v>60</v>
      </c>
      <c r="AF125" s="13"/>
      <c r="AG125" s="13"/>
      <c r="AH125" s="13"/>
      <c r="AI125" s="13"/>
      <c r="AJ125" s="13"/>
      <c r="AK125" s="11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 t="s">
        <v>232</v>
      </c>
      <c r="BE125" s="37" t="s">
        <v>251</v>
      </c>
      <c r="BF125" s="13" t="s">
        <v>257</v>
      </c>
    </row>
    <row r="126" spans="1:58" ht="15.75" x14ac:dyDescent="0.25">
      <c r="A126" s="6" t="s">
        <v>276</v>
      </c>
      <c r="B126" s="6" t="s">
        <v>253</v>
      </c>
      <c r="C126" s="7">
        <v>490395</v>
      </c>
      <c r="D126" s="7">
        <v>2136697</v>
      </c>
      <c r="E126" s="15">
        <v>12.5</v>
      </c>
      <c r="F126" s="16">
        <v>1060</v>
      </c>
      <c r="G126" s="15">
        <v>7.5</v>
      </c>
      <c r="H126" s="16">
        <v>936</v>
      </c>
      <c r="I126" s="16">
        <v>210</v>
      </c>
      <c r="J126" s="16">
        <v>65.400000000000006</v>
      </c>
      <c r="K126" s="16">
        <v>321</v>
      </c>
      <c r="L126" s="15">
        <v>0.5</v>
      </c>
      <c r="M126" s="15">
        <v>0.1</v>
      </c>
      <c r="N126" s="15">
        <v>0.1</v>
      </c>
      <c r="O126" s="15"/>
      <c r="P126" s="15">
        <v>204.4</v>
      </c>
      <c r="Q126" s="12">
        <v>7.5300000000000002E-3</v>
      </c>
      <c r="R126" s="12">
        <v>5.6999999999999998E-4</v>
      </c>
      <c r="S126" s="16">
        <v>46</v>
      </c>
      <c r="T126" s="17">
        <v>6.0000000000000001E-3</v>
      </c>
      <c r="U126" s="17">
        <v>2.5999999999999999E-2</v>
      </c>
      <c r="V126" s="17" t="s">
        <v>67</v>
      </c>
      <c r="W126" s="17">
        <v>5.1999999999999998E-2</v>
      </c>
      <c r="X126" s="17">
        <v>1.9E-2</v>
      </c>
      <c r="Y126" s="12">
        <v>7.1000000000000002E-4</v>
      </c>
      <c r="Z126" s="12" t="s">
        <v>68</v>
      </c>
      <c r="AA126" s="16">
        <v>10</v>
      </c>
      <c r="AB126" s="12"/>
      <c r="AC126" s="16">
        <v>90</v>
      </c>
      <c r="AD126" s="16">
        <v>50</v>
      </c>
      <c r="AE126" s="16">
        <v>130</v>
      </c>
      <c r="AF126" s="16"/>
      <c r="AG126" s="16"/>
      <c r="AH126" s="13"/>
      <c r="AI126" s="13"/>
      <c r="AJ126" s="13"/>
      <c r="AK126" s="11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 t="s">
        <v>232</v>
      </c>
      <c r="BE126" s="37" t="s">
        <v>251</v>
      </c>
      <c r="BF126" s="13" t="s">
        <v>257</v>
      </c>
    </row>
    <row r="127" spans="1:58" ht="15.75" x14ac:dyDescent="0.25">
      <c r="A127" s="6" t="s">
        <v>276</v>
      </c>
      <c r="B127" s="6" t="s">
        <v>231</v>
      </c>
      <c r="C127" s="7">
        <v>492185</v>
      </c>
      <c r="D127" s="7">
        <v>2138296</v>
      </c>
      <c r="E127" s="15">
        <v>20</v>
      </c>
      <c r="F127" s="16">
        <v>807</v>
      </c>
      <c r="G127" s="15">
        <v>7.8</v>
      </c>
      <c r="H127" s="16">
        <v>580</v>
      </c>
      <c r="I127" s="16">
        <v>246.7</v>
      </c>
      <c r="J127" s="16">
        <v>67.599999999999994</v>
      </c>
      <c r="K127" s="16">
        <v>228</v>
      </c>
      <c r="L127" s="15">
        <v>0.3</v>
      </c>
      <c r="M127" s="15">
        <v>0.5</v>
      </c>
      <c r="N127" s="15">
        <v>0.11</v>
      </c>
      <c r="O127" s="15"/>
      <c r="P127" s="15">
        <v>134.12</v>
      </c>
      <c r="Q127" s="12">
        <v>4.9500000000000004E-3</v>
      </c>
      <c r="R127" s="12">
        <v>6.6E-4</v>
      </c>
      <c r="S127" s="16">
        <v>29</v>
      </c>
      <c r="T127" s="17">
        <v>6.0000000000000001E-3</v>
      </c>
      <c r="U127" s="17">
        <v>2.5999999999999999E-2</v>
      </c>
      <c r="V127" s="17" t="s">
        <v>67</v>
      </c>
      <c r="W127" s="18">
        <v>0.20599999999999999</v>
      </c>
      <c r="X127" s="18">
        <v>4.3999999999999997E-2</v>
      </c>
      <c r="Y127" s="12">
        <v>7.1000000000000002E-4</v>
      </c>
      <c r="Z127" s="12" t="s">
        <v>76</v>
      </c>
      <c r="AA127" s="16">
        <v>10</v>
      </c>
      <c r="AB127" s="12"/>
      <c r="AC127" s="16">
        <v>104</v>
      </c>
      <c r="AD127" s="16">
        <v>38</v>
      </c>
      <c r="AE127" s="16">
        <v>15</v>
      </c>
      <c r="AF127" s="13"/>
      <c r="AG127" s="13"/>
      <c r="AH127" s="13"/>
      <c r="AI127" s="13"/>
      <c r="AJ127" s="13"/>
      <c r="AK127" s="11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 t="s">
        <v>232</v>
      </c>
      <c r="BE127" s="37" t="s">
        <v>251</v>
      </c>
      <c r="BF127" s="13" t="s">
        <v>257</v>
      </c>
    </row>
    <row r="128" spans="1:58" ht="15.75" x14ac:dyDescent="0.25">
      <c r="A128" s="6" t="s">
        <v>92</v>
      </c>
      <c r="B128" s="6" t="s">
        <v>255</v>
      </c>
      <c r="C128" s="7">
        <v>493006</v>
      </c>
      <c r="D128" s="7">
        <v>2128467</v>
      </c>
      <c r="E128" s="13">
        <v>20</v>
      </c>
      <c r="F128" s="13">
        <v>474</v>
      </c>
      <c r="G128" s="13">
        <v>7.8</v>
      </c>
      <c r="H128" s="13">
        <v>352</v>
      </c>
      <c r="I128" s="13">
        <v>154.5</v>
      </c>
      <c r="J128" s="13">
        <v>25.3</v>
      </c>
      <c r="K128" s="13">
        <v>147</v>
      </c>
      <c r="L128" s="13">
        <v>0.3</v>
      </c>
      <c r="M128" s="13">
        <v>0.1</v>
      </c>
      <c r="N128" s="13">
        <v>0.1</v>
      </c>
      <c r="O128" s="13"/>
      <c r="P128" s="13">
        <v>53.48</v>
      </c>
      <c r="Q128" s="13">
        <v>1.14E-3</v>
      </c>
      <c r="R128" s="13">
        <v>1.2999999999999999E-4</v>
      </c>
      <c r="S128" s="13">
        <v>26</v>
      </c>
      <c r="T128" s="13">
        <v>6.0000000000000001E-3</v>
      </c>
      <c r="U128" s="13">
        <v>2.5999999999999999E-2</v>
      </c>
      <c r="V128" s="13" t="s">
        <v>67</v>
      </c>
      <c r="W128" s="13">
        <v>5.1999999999999998E-2</v>
      </c>
      <c r="X128" s="13">
        <v>3.5000000000000003E-2</v>
      </c>
      <c r="Y128" s="13">
        <v>7.1000000000000002E-4</v>
      </c>
      <c r="Z128" s="13" t="s">
        <v>68</v>
      </c>
      <c r="AA128" s="13">
        <v>4</v>
      </c>
      <c r="AB128" s="13"/>
      <c r="AC128" s="13">
        <v>50</v>
      </c>
      <c r="AD128" s="13">
        <v>20</v>
      </c>
      <c r="AE128" s="13">
        <v>2340</v>
      </c>
      <c r="AF128" s="13">
        <v>100</v>
      </c>
      <c r="AG128" s="13"/>
      <c r="AH128" s="13"/>
      <c r="AI128" s="13"/>
      <c r="AJ128" s="13"/>
      <c r="AK128" s="11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 t="s">
        <v>232</v>
      </c>
      <c r="BE128" s="37" t="s">
        <v>251</v>
      </c>
      <c r="BF128" s="13" t="s">
        <v>257</v>
      </c>
    </row>
    <row r="129" spans="1:58" ht="15.75" x14ac:dyDescent="0.25">
      <c r="A129" s="6" t="s">
        <v>92</v>
      </c>
      <c r="B129" s="6" t="s">
        <v>241</v>
      </c>
      <c r="C129" s="7">
        <v>498585</v>
      </c>
      <c r="D129" s="7">
        <v>2127177</v>
      </c>
      <c r="E129" s="13">
        <v>15</v>
      </c>
      <c r="F129" s="13">
        <v>828</v>
      </c>
      <c r="G129" s="13">
        <v>8.6</v>
      </c>
      <c r="H129" s="13">
        <v>560</v>
      </c>
      <c r="I129" s="13">
        <v>301.3</v>
      </c>
      <c r="J129" s="13">
        <v>86.1</v>
      </c>
      <c r="K129" s="13">
        <v>49</v>
      </c>
      <c r="L129" s="13">
        <v>0.3</v>
      </c>
      <c r="M129" s="21">
        <v>4.2</v>
      </c>
      <c r="N129" s="13"/>
      <c r="O129" s="13"/>
      <c r="P129" s="13">
        <v>4</v>
      </c>
      <c r="Q129" s="13">
        <v>1.14E-3</v>
      </c>
      <c r="R129" s="13">
        <v>4.0999999999999999E-4</v>
      </c>
      <c r="S129" s="13">
        <v>5</v>
      </c>
      <c r="T129" s="13">
        <v>6.0000000000000001E-3</v>
      </c>
      <c r="U129" s="13">
        <v>2.5999999999999999E-2</v>
      </c>
      <c r="V129" s="13" t="s">
        <v>67</v>
      </c>
      <c r="W129" s="13">
        <v>5.1999999999999998E-2</v>
      </c>
      <c r="X129" s="13">
        <v>1.9E-2</v>
      </c>
      <c r="Y129" s="13">
        <v>7.1000000000000002E-4</v>
      </c>
      <c r="Z129" s="13" t="s">
        <v>68</v>
      </c>
      <c r="AA129" s="13">
        <v>12</v>
      </c>
      <c r="AB129" s="13"/>
      <c r="AC129" s="13">
        <v>154</v>
      </c>
      <c r="AD129" s="13">
        <v>9</v>
      </c>
      <c r="AE129" s="13">
        <v>5</v>
      </c>
      <c r="AF129" s="13"/>
      <c r="AG129" s="13"/>
      <c r="AH129" s="13"/>
      <c r="AI129" s="13"/>
      <c r="AJ129" s="13"/>
      <c r="AK129" s="11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 t="s">
        <v>211</v>
      </c>
      <c r="BE129" s="38" t="s">
        <v>211</v>
      </c>
      <c r="BF129" s="13" t="s">
        <v>212</v>
      </c>
    </row>
    <row r="130" spans="1:58" ht="15.75" x14ac:dyDescent="0.25">
      <c r="A130" s="6" t="s">
        <v>276</v>
      </c>
      <c r="B130" s="6" t="s">
        <v>226</v>
      </c>
      <c r="C130" s="7">
        <v>487435</v>
      </c>
      <c r="D130" s="7">
        <v>2140423</v>
      </c>
      <c r="E130" s="15">
        <v>10</v>
      </c>
      <c r="F130" s="16">
        <v>671</v>
      </c>
      <c r="G130" s="15">
        <v>7.6</v>
      </c>
      <c r="H130" s="22">
        <v>546</v>
      </c>
      <c r="I130" s="16">
        <v>177.8</v>
      </c>
      <c r="J130" s="16">
        <v>96.6</v>
      </c>
      <c r="K130" s="16">
        <v>89</v>
      </c>
      <c r="L130" s="15">
        <v>0.1</v>
      </c>
      <c r="M130" s="15">
        <v>0.1</v>
      </c>
      <c r="N130" s="15">
        <v>0.1</v>
      </c>
      <c r="O130" s="15"/>
      <c r="P130" s="15">
        <v>12.26</v>
      </c>
      <c r="Q130" s="12">
        <v>8.5400000000000007E-3</v>
      </c>
      <c r="R130" s="12">
        <v>5.2999999999999998E-4</v>
      </c>
      <c r="S130" s="16">
        <v>16</v>
      </c>
      <c r="T130" s="17">
        <v>6.0000000000000001E-3</v>
      </c>
      <c r="U130" s="17">
        <v>2.5999999999999999E-2</v>
      </c>
      <c r="V130" s="17" t="s">
        <v>67</v>
      </c>
      <c r="W130" s="18">
        <v>5.1999999999999998E-2</v>
      </c>
      <c r="X130" s="17">
        <v>0.216</v>
      </c>
      <c r="Y130" s="12">
        <v>7.1000000000000002E-4</v>
      </c>
      <c r="Z130" s="12" t="s">
        <v>227</v>
      </c>
      <c r="AA130" s="16">
        <v>14</v>
      </c>
      <c r="AB130" s="12"/>
      <c r="AC130" s="16">
        <v>103</v>
      </c>
      <c r="AD130" s="16">
        <v>12</v>
      </c>
      <c r="AE130" s="16">
        <v>130</v>
      </c>
      <c r="AF130" s="16"/>
      <c r="AG130" s="16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3" t="s">
        <v>228</v>
      </c>
      <c r="BE130" s="38" t="s">
        <v>211</v>
      </c>
      <c r="BF130" s="13" t="s">
        <v>212</v>
      </c>
    </row>
    <row r="131" spans="1:58" ht="15.75" x14ac:dyDescent="0.25">
      <c r="A131" s="6" t="s">
        <v>207</v>
      </c>
      <c r="B131" s="6" t="s">
        <v>230</v>
      </c>
      <c r="C131" s="7">
        <v>485823</v>
      </c>
      <c r="D131" s="7">
        <v>2136532</v>
      </c>
      <c r="E131" s="15">
        <v>20</v>
      </c>
      <c r="F131" s="16">
        <v>646</v>
      </c>
      <c r="G131" s="15">
        <v>8.1999999999999993</v>
      </c>
      <c r="H131" s="16">
        <v>444</v>
      </c>
      <c r="I131" s="16">
        <v>243.6</v>
      </c>
      <c r="J131" s="16">
        <v>66.900000000000006</v>
      </c>
      <c r="K131" s="16">
        <v>114</v>
      </c>
      <c r="L131" s="15">
        <v>0.3</v>
      </c>
      <c r="M131" s="18">
        <v>1.1200000000000001</v>
      </c>
      <c r="N131" s="18">
        <v>0.34</v>
      </c>
      <c r="O131" s="15"/>
      <c r="P131" s="15">
        <v>4</v>
      </c>
      <c r="Q131" s="12">
        <v>1.14E-3</v>
      </c>
      <c r="R131" s="12">
        <v>2.7999999999999998E-4</v>
      </c>
      <c r="S131" s="16">
        <v>16</v>
      </c>
      <c r="T131" s="17">
        <v>6.0000000000000001E-3</v>
      </c>
      <c r="U131" s="17">
        <v>2.5999999999999999E-2</v>
      </c>
      <c r="V131" s="17" t="s">
        <v>67</v>
      </c>
      <c r="W131" s="18">
        <v>5.1999999999999998E-2</v>
      </c>
      <c r="X131" s="18">
        <v>0.04</v>
      </c>
      <c r="Y131" s="12">
        <v>7.1000000000000002E-4</v>
      </c>
      <c r="Z131" s="12" t="s">
        <v>68</v>
      </c>
      <c r="AA131" s="16">
        <v>14</v>
      </c>
      <c r="AB131" s="12"/>
      <c r="AC131" s="16">
        <v>94</v>
      </c>
      <c r="AD131" s="16">
        <v>18</v>
      </c>
      <c r="AE131" s="16">
        <v>55</v>
      </c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3" t="s">
        <v>211</v>
      </c>
      <c r="BE131" s="38" t="s">
        <v>211</v>
      </c>
      <c r="BF131" s="13" t="s">
        <v>212</v>
      </c>
    </row>
    <row r="132" spans="1:58" ht="15.75" x14ac:dyDescent="0.25">
      <c r="A132" s="6" t="s">
        <v>276</v>
      </c>
      <c r="B132" s="6" t="s">
        <v>229</v>
      </c>
      <c r="C132" s="7">
        <v>494896.07</v>
      </c>
      <c r="D132" s="7">
        <v>2140865.9900000002</v>
      </c>
      <c r="E132" s="11">
        <v>15</v>
      </c>
      <c r="F132" s="11">
        <v>520</v>
      </c>
      <c r="G132" s="11">
        <v>8.3000000000000007</v>
      </c>
      <c r="H132" s="11">
        <v>424</v>
      </c>
      <c r="I132" s="11">
        <v>195.1</v>
      </c>
      <c r="J132" s="11">
        <v>43.9</v>
      </c>
      <c r="K132" s="11">
        <v>57</v>
      </c>
      <c r="L132" s="25">
        <v>0.2</v>
      </c>
      <c r="M132" s="21">
        <v>1.23</v>
      </c>
      <c r="N132" s="24"/>
      <c r="O132" s="11"/>
      <c r="P132" s="11">
        <v>4</v>
      </c>
      <c r="Q132" s="27">
        <v>1.14E-3</v>
      </c>
      <c r="R132" s="27">
        <v>1.2E-4</v>
      </c>
      <c r="S132" s="11">
        <v>8</v>
      </c>
      <c r="T132" s="11">
        <v>6.0000000000000001E-3</v>
      </c>
      <c r="U132" s="11">
        <v>2.5999999999999999E-2</v>
      </c>
      <c r="V132" s="11" t="s">
        <v>67</v>
      </c>
      <c r="W132" s="24">
        <v>5.1999999999999998E-2</v>
      </c>
      <c r="X132" s="11">
        <v>1.9E-2</v>
      </c>
      <c r="Y132" s="11">
        <v>7.1000000000000002E-4</v>
      </c>
      <c r="Z132" s="17" t="s">
        <v>76</v>
      </c>
      <c r="AA132" s="11">
        <v>9</v>
      </c>
      <c r="AB132" s="11"/>
      <c r="AC132" s="11">
        <v>89</v>
      </c>
      <c r="AD132" s="11">
        <v>9</v>
      </c>
      <c r="AE132" s="11">
        <v>445</v>
      </c>
      <c r="AF132" s="11">
        <v>1</v>
      </c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3" t="s">
        <v>228</v>
      </c>
      <c r="BE132" s="38" t="s">
        <v>211</v>
      </c>
      <c r="BF132" s="13" t="s">
        <v>212</v>
      </c>
    </row>
    <row r="133" spans="1:58" ht="15.75" x14ac:dyDescent="0.25">
      <c r="A133" s="6" t="s">
        <v>281</v>
      </c>
      <c r="B133" s="6" t="s">
        <v>238</v>
      </c>
      <c r="C133" s="7">
        <v>499184</v>
      </c>
      <c r="D133" s="7">
        <v>2127397</v>
      </c>
      <c r="E133" s="13">
        <v>17.5</v>
      </c>
      <c r="F133" s="13">
        <v>727</v>
      </c>
      <c r="G133" s="13">
        <v>8.4</v>
      </c>
      <c r="H133" s="13">
        <v>448</v>
      </c>
      <c r="I133" s="13">
        <v>295.5</v>
      </c>
      <c r="J133" s="13">
        <v>65</v>
      </c>
      <c r="K133" s="13">
        <v>72</v>
      </c>
      <c r="L133" s="13">
        <v>0.3</v>
      </c>
      <c r="M133" s="21">
        <v>1.85</v>
      </c>
      <c r="N133" s="13">
        <v>0.22</v>
      </c>
      <c r="O133" s="13"/>
      <c r="P133" s="13">
        <v>4</v>
      </c>
      <c r="Q133" s="13">
        <v>1.14E-3</v>
      </c>
      <c r="R133" s="13">
        <v>1.7000000000000001E-4</v>
      </c>
      <c r="S133" s="13">
        <v>11</v>
      </c>
      <c r="T133" s="13">
        <v>6.0000000000000001E-3</v>
      </c>
      <c r="U133" s="13">
        <v>2.5999999999999999E-2</v>
      </c>
      <c r="V133" s="13" t="s">
        <v>67</v>
      </c>
      <c r="W133" s="13">
        <v>5.1999999999999998E-2</v>
      </c>
      <c r="X133" s="13">
        <v>5.5E-2</v>
      </c>
      <c r="Y133" s="13">
        <v>7.1000000000000002E-4</v>
      </c>
      <c r="Z133" s="13" t="s">
        <v>68</v>
      </c>
      <c r="AA133" s="13">
        <v>7</v>
      </c>
      <c r="AB133" s="13"/>
      <c r="AC133" s="13">
        <v>133</v>
      </c>
      <c r="AD133" s="13">
        <v>11</v>
      </c>
      <c r="AE133" s="13">
        <v>40</v>
      </c>
      <c r="AF133" s="13"/>
      <c r="AG133" s="13"/>
      <c r="AH133" s="13"/>
      <c r="AI133" s="13"/>
      <c r="AJ133" s="13"/>
      <c r="AK133" s="11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 t="s">
        <v>211</v>
      </c>
      <c r="BE133" s="38" t="s">
        <v>211</v>
      </c>
      <c r="BF133" s="13" t="s">
        <v>212</v>
      </c>
    </row>
    <row r="134" spans="1:58" ht="15.75" x14ac:dyDescent="0.25">
      <c r="A134" s="6" t="s">
        <v>92</v>
      </c>
      <c r="B134" s="6" t="s">
        <v>239</v>
      </c>
      <c r="C134" s="61">
        <v>499013.26208299998</v>
      </c>
      <c r="D134" s="61">
        <v>2127684.5005800002</v>
      </c>
      <c r="E134" s="13">
        <v>17.5</v>
      </c>
      <c r="F134" s="13">
        <v>727</v>
      </c>
      <c r="G134" s="13">
        <v>8.4</v>
      </c>
      <c r="H134" s="13">
        <v>448</v>
      </c>
      <c r="I134" s="13">
        <v>295.5</v>
      </c>
      <c r="J134" s="13">
        <v>65</v>
      </c>
      <c r="K134" s="13">
        <v>72</v>
      </c>
      <c r="L134" s="13">
        <v>0.3</v>
      </c>
      <c r="M134" s="21">
        <v>1.85</v>
      </c>
      <c r="N134" s="13">
        <v>0.22</v>
      </c>
      <c r="O134" s="13"/>
      <c r="P134" s="13">
        <v>4</v>
      </c>
      <c r="Q134" s="13">
        <v>1.14E-3</v>
      </c>
      <c r="R134" s="13">
        <v>1.7000000000000001E-4</v>
      </c>
      <c r="S134" s="13">
        <v>11</v>
      </c>
      <c r="T134" s="13">
        <v>6.0000000000000001E-3</v>
      </c>
      <c r="U134" s="13">
        <v>2.5999999999999999E-2</v>
      </c>
      <c r="V134" s="13" t="s">
        <v>67</v>
      </c>
      <c r="W134" s="13">
        <v>5.1999999999999998E-2</v>
      </c>
      <c r="X134" s="13">
        <v>5.5E-2</v>
      </c>
      <c r="Y134" s="13">
        <v>7.1000000000000002E-4</v>
      </c>
      <c r="Z134" s="13" t="s">
        <v>68</v>
      </c>
      <c r="AA134" s="13">
        <v>7</v>
      </c>
      <c r="AB134" s="13"/>
      <c r="AC134" s="13">
        <v>133</v>
      </c>
      <c r="AD134" s="13">
        <v>11</v>
      </c>
      <c r="AE134" s="13">
        <v>40</v>
      </c>
      <c r="AF134" s="13"/>
      <c r="AG134" s="13"/>
      <c r="AH134" s="13"/>
      <c r="AI134" s="13"/>
      <c r="AJ134" s="13"/>
      <c r="AK134" s="11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 t="s">
        <v>211</v>
      </c>
      <c r="BE134" s="38" t="s">
        <v>211</v>
      </c>
      <c r="BF134" s="13" t="s">
        <v>212</v>
      </c>
    </row>
    <row r="135" spans="1:58" ht="15.75" x14ac:dyDescent="0.25">
      <c r="A135" s="6" t="s">
        <v>276</v>
      </c>
      <c r="B135" s="6" t="s">
        <v>236</v>
      </c>
      <c r="C135" s="7">
        <v>487065</v>
      </c>
      <c r="D135" s="7">
        <v>2141334</v>
      </c>
      <c r="E135" s="25">
        <v>10</v>
      </c>
      <c r="F135" s="26">
        <v>373</v>
      </c>
      <c r="G135" s="25">
        <v>7.8</v>
      </c>
      <c r="H135" s="26">
        <v>296</v>
      </c>
      <c r="I135" s="26">
        <v>132.69999999999999</v>
      </c>
      <c r="J135" s="26">
        <v>28.6</v>
      </c>
      <c r="K135" s="26">
        <v>45</v>
      </c>
      <c r="L135" s="25">
        <v>0.2</v>
      </c>
      <c r="M135" s="24">
        <v>0.1</v>
      </c>
      <c r="N135" s="24">
        <v>0.1</v>
      </c>
      <c r="O135" s="25"/>
      <c r="P135" s="25">
        <v>8.11</v>
      </c>
      <c r="Q135" s="27">
        <v>1.5939999999999999E-2</v>
      </c>
      <c r="R135" s="27">
        <v>1.9000000000000001E-4</v>
      </c>
      <c r="S135" s="26">
        <v>8</v>
      </c>
      <c r="T135" s="23">
        <v>6.0000000000000001E-3</v>
      </c>
      <c r="U135" s="23">
        <v>2.5999999999999999E-2</v>
      </c>
      <c r="V135" s="23" t="s">
        <v>67</v>
      </c>
      <c r="W135" s="24">
        <v>5.1999999999999998E-2</v>
      </c>
      <c r="X135" s="23">
        <v>0.11</v>
      </c>
      <c r="Y135" s="27">
        <v>7.1000000000000002E-4</v>
      </c>
      <c r="Z135" s="23" t="s">
        <v>76</v>
      </c>
      <c r="AA135" s="26">
        <v>9</v>
      </c>
      <c r="AB135" s="27"/>
      <c r="AC135" s="26">
        <v>55</v>
      </c>
      <c r="AD135" s="26">
        <v>6</v>
      </c>
      <c r="AE135" s="26">
        <v>325</v>
      </c>
      <c r="AF135" s="26">
        <v>7</v>
      </c>
      <c r="AG135" s="26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3" t="s">
        <v>228</v>
      </c>
      <c r="BE135" s="38" t="s">
        <v>211</v>
      </c>
      <c r="BF135" s="13" t="s">
        <v>212</v>
      </c>
    </row>
    <row r="136" spans="1:58" ht="15.75" x14ac:dyDescent="0.25">
      <c r="A136" s="6" t="s">
        <v>207</v>
      </c>
      <c r="B136" s="6" t="s">
        <v>223</v>
      </c>
      <c r="C136" s="7">
        <v>483445</v>
      </c>
      <c r="D136" s="7">
        <v>2136071</v>
      </c>
      <c r="E136" s="15">
        <v>20</v>
      </c>
      <c r="F136" s="16">
        <v>545</v>
      </c>
      <c r="G136" s="15">
        <v>7.4</v>
      </c>
      <c r="H136" s="16">
        <f>F136*0.66</f>
        <v>359.7</v>
      </c>
      <c r="I136" s="16">
        <v>112.7</v>
      </c>
      <c r="J136" s="16">
        <v>64.8</v>
      </c>
      <c r="K136" s="16">
        <v>141</v>
      </c>
      <c r="L136" s="15">
        <v>0.2</v>
      </c>
      <c r="M136" s="18">
        <v>0.1</v>
      </c>
      <c r="N136" s="18"/>
      <c r="O136" s="15"/>
      <c r="P136" s="15">
        <v>38.270000000000003</v>
      </c>
      <c r="Q136" s="12">
        <v>3.2699999999999999E-3</v>
      </c>
      <c r="R136" s="12">
        <v>8.0999999999999996E-4</v>
      </c>
      <c r="S136" s="16">
        <v>20</v>
      </c>
      <c r="T136" s="17">
        <v>6.0000000000000001E-3</v>
      </c>
      <c r="U136" s="17">
        <v>2.5999999999999999E-2</v>
      </c>
      <c r="V136" s="17" t="s">
        <v>67</v>
      </c>
      <c r="W136" s="18">
        <v>0.67500000000000004</v>
      </c>
      <c r="X136" s="18">
        <v>2.5999999999999999E-2</v>
      </c>
      <c r="Y136" s="12">
        <v>7.1000000000000002E-4</v>
      </c>
      <c r="Z136" s="12" t="s">
        <v>76</v>
      </c>
      <c r="AA136" s="16">
        <v>7</v>
      </c>
      <c r="AB136" s="12"/>
      <c r="AC136" s="16">
        <v>50</v>
      </c>
      <c r="AD136" s="16">
        <v>22</v>
      </c>
      <c r="AE136" s="16">
        <v>1755</v>
      </c>
      <c r="AF136" s="16">
        <v>100</v>
      </c>
      <c r="AG136" s="16">
        <v>1</v>
      </c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 t="s">
        <v>214</v>
      </c>
      <c r="BE136" s="38" t="s">
        <v>211</v>
      </c>
      <c r="BF136" s="13" t="s">
        <v>212</v>
      </c>
    </row>
    <row r="137" spans="1:58" ht="15.75" x14ac:dyDescent="0.25">
      <c r="A137" s="6" t="s">
        <v>276</v>
      </c>
      <c r="B137" s="6" t="s">
        <v>225</v>
      </c>
      <c r="C137" s="61">
        <v>488782.16771100002</v>
      </c>
      <c r="D137" s="61">
        <v>2137755.9618099998</v>
      </c>
      <c r="E137" s="15">
        <v>15</v>
      </c>
      <c r="F137" s="16">
        <v>1312</v>
      </c>
      <c r="G137" s="15">
        <v>7.8</v>
      </c>
      <c r="H137" s="16">
        <v>958</v>
      </c>
      <c r="I137" s="16">
        <v>399.8</v>
      </c>
      <c r="J137" s="16">
        <v>126.5</v>
      </c>
      <c r="K137" s="16">
        <v>346</v>
      </c>
      <c r="L137" s="15">
        <v>0.1</v>
      </c>
      <c r="M137" s="15">
        <v>0.1</v>
      </c>
      <c r="N137" s="15"/>
      <c r="O137" s="15"/>
      <c r="P137" s="15">
        <v>64.16</v>
      </c>
      <c r="Q137" s="12">
        <v>5.9199999999999999E-3</v>
      </c>
      <c r="R137" s="12">
        <v>6.0999999999999997E-4</v>
      </c>
      <c r="S137" s="16">
        <v>48</v>
      </c>
      <c r="T137" s="17">
        <v>6.0000000000000001E-3</v>
      </c>
      <c r="U137" s="17">
        <v>2.5999999999999999E-2</v>
      </c>
      <c r="V137" s="17" t="s">
        <v>67</v>
      </c>
      <c r="W137" s="18">
        <v>5.1999999999999998E-2</v>
      </c>
      <c r="X137" s="17">
        <v>1.9E-2</v>
      </c>
      <c r="Y137" s="12">
        <v>7.1000000000000002E-4</v>
      </c>
      <c r="Z137" s="17" t="s">
        <v>76</v>
      </c>
      <c r="AA137" s="16">
        <v>12</v>
      </c>
      <c r="AB137" s="12"/>
      <c r="AC137" s="16">
        <v>135</v>
      </c>
      <c r="AD137" s="16">
        <v>55</v>
      </c>
      <c r="AE137" s="16">
        <v>2340</v>
      </c>
      <c r="AF137" s="16"/>
      <c r="AG137" s="16"/>
      <c r="AH137" s="11">
        <v>0.32</v>
      </c>
      <c r="AI137" s="11">
        <v>120</v>
      </c>
      <c r="AJ137" s="11">
        <v>226</v>
      </c>
      <c r="AK137" s="24">
        <f>AL137*4.4268</f>
        <v>10.845660000000001</v>
      </c>
      <c r="AL137" s="11">
        <v>2.4500000000000002</v>
      </c>
      <c r="AM137" s="11">
        <v>1.0999999999999999E-2</v>
      </c>
      <c r="AN137" s="11">
        <v>958</v>
      </c>
      <c r="AO137" s="11">
        <v>322</v>
      </c>
      <c r="AP137" s="11">
        <v>636</v>
      </c>
      <c r="AQ137" s="11">
        <v>12</v>
      </c>
      <c r="AR137" s="11">
        <v>12</v>
      </c>
      <c r="AS137" s="11"/>
      <c r="AT137" s="11">
        <v>310</v>
      </c>
      <c r="AU137" s="11">
        <v>636</v>
      </c>
      <c r="AV137" s="11">
        <v>2.96</v>
      </c>
      <c r="AW137" s="11">
        <v>3.5000000000000003E-2</v>
      </c>
      <c r="AX137" s="11">
        <v>0.52800000000000002</v>
      </c>
      <c r="AY137" s="11"/>
      <c r="AZ137" s="11">
        <v>24</v>
      </c>
      <c r="BA137" s="11"/>
      <c r="BB137" s="11"/>
      <c r="BC137" s="11"/>
      <c r="BD137" s="13" t="s">
        <v>214</v>
      </c>
      <c r="BE137" s="38" t="s">
        <v>211</v>
      </c>
      <c r="BF137" s="13" t="s">
        <v>212</v>
      </c>
    </row>
    <row r="138" spans="1:58" ht="15.75" x14ac:dyDescent="0.25">
      <c r="A138" s="6" t="s">
        <v>276</v>
      </c>
      <c r="B138" s="6" t="s">
        <v>224</v>
      </c>
      <c r="C138" s="7">
        <v>490347.57</v>
      </c>
      <c r="D138" s="7">
        <v>2136936.17</v>
      </c>
      <c r="E138" s="15">
        <v>30</v>
      </c>
      <c r="F138" s="16">
        <v>1211</v>
      </c>
      <c r="G138" s="15">
        <v>7.8</v>
      </c>
      <c r="H138" s="16">
        <v>808</v>
      </c>
      <c r="I138" s="16">
        <v>361.6</v>
      </c>
      <c r="J138" s="16">
        <v>132</v>
      </c>
      <c r="K138" s="16">
        <v>336</v>
      </c>
      <c r="L138" s="15">
        <v>0.3</v>
      </c>
      <c r="M138" s="15">
        <v>0.1</v>
      </c>
      <c r="N138" s="18">
        <v>0.1</v>
      </c>
      <c r="O138" s="15"/>
      <c r="P138" s="15">
        <v>103.6</v>
      </c>
      <c r="Q138" s="12">
        <v>5.7999999999999996E-3</v>
      </c>
      <c r="R138" s="12">
        <v>2.2000000000000001E-3</v>
      </c>
      <c r="S138" s="16">
        <v>44</v>
      </c>
      <c r="T138" s="17">
        <v>3.5999999999999997E-2</v>
      </c>
      <c r="U138" s="17">
        <v>2.5999999999999999E-2</v>
      </c>
      <c r="V138" s="17" t="s">
        <v>67</v>
      </c>
      <c r="W138" s="18">
        <v>0.501</v>
      </c>
      <c r="X138" s="18">
        <v>2.0499999999999998</v>
      </c>
      <c r="Y138" s="12">
        <v>7.1000000000000002E-4</v>
      </c>
      <c r="Z138" s="17" t="s">
        <v>76</v>
      </c>
      <c r="AA138" s="16">
        <v>12</v>
      </c>
      <c r="AB138" s="12"/>
      <c r="AC138" s="16">
        <v>143</v>
      </c>
      <c r="AD138" s="16">
        <v>55</v>
      </c>
      <c r="AE138" s="16">
        <v>1300</v>
      </c>
      <c r="AF138" s="16"/>
      <c r="AG138" s="16"/>
      <c r="AH138" s="11"/>
      <c r="AI138" s="11"/>
      <c r="AJ138" s="11"/>
      <c r="AK138" s="13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3" t="s">
        <v>214</v>
      </c>
      <c r="BE138" s="38" t="s">
        <v>211</v>
      </c>
      <c r="BF138" s="13" t="s">
        <v>212</v>
      </c>
    </row>
    <row r="139" spans="1:58" ht="15.75" x14ac:dyDescent="0.25">
      <c r="A139" s="6" t="s">
        <v>74</v>
      </c>
      <c r="B139" s="6" t="s">
        <v>209</v>
      </c>
      <c r="C139" s="8">
        <v>480463</v>
      </c>
      <c r="D139" s="8">
        <v>2157220</v>
      </c>
      <c r="E139" s="11">
        <v>12.5</v>
      </c>
      <c r="F139" s="11">
        <v>929</v>
      </c>
      <c r="G139" s="11">
        <v>7</v>
      </c>
      <c r="H139" s="11">
        <v>612</v>
      </c>
      <c r="I139" s="11">
        <v>354.2</v>
      </c>
      <c r="J139" s="11">
        <v>103.8</v>
      </c>
      <c r="K139" s="11">
        <v>259</v>
      </c>
      <c r="L139" s="11">
        <v>0.1</v>
      </c>
      <c r="M139" s="11">
        <v>0.1</v>
      </c>
      <c r="N139" s="11">
        <v>0.1</v>
      </c>
      <c r="O139" s="11"/>
      <c r="P139" s="11">
        <v>9.68</v>
      </c>
      <c r="Q139" s="11">
        <v>1.14E-3</v>
      </c>
      <c r="R139" s="11">
        <v>1.9000000000000001E-4</v>
      </c>
      <c r="S139" s="11">
        <v>36</v>
      </c>
      <c r="T139" s="11">
        <v>6.0000000000000001E-3</v>
      </c>
      <c r="U139" s="11">
        <v>2.5999999999999999E-2</v>
      </c>
      <c r="V139" s="11">
        <v>5.6000000000000001E-2</v>
      </c>
      <c r="W139" s="11">
        <v>0.104</v>
      </c>
      <c r="X139" s="11">
        <v>0.214</v>
      </c>
      <c r="Y139" s="11">
        <v>7.1000000000000002E-4</v>
      </c>
      <c r="Z139" s="11">
        <v>6.9000000000000006E-2</v>
      </c>
      <c r="AA139" s="11">
        <v>15</v>
      </c>
      <c r="AB139" s="11"/>
      <c r="AC139" s="11">
        <v>103</v>
      </c>
      <c r="AD139" s="11">
        <v>41</v>
      </c>
      <c r="AE139" s="11">
        <v>60</v>
      </c>
      <c r="AF139" s="11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 t="s">
        <v>210</v>
      </c>
      <c r="BE139" s="38" t="s">
        <v>211</v>
      </c>
      <c r="BF139" s="13" t="s">
        <v>212</v>
      </c>
    </row>
    <row r="140" spans="1:58" ht="15.75" x14ac:dyDescent="0.25">
      <c r="A140" s="6" t="s">
        <v>207</v>
      </c>
      <c r="B140" s="6" t="s">
        <v>215</v>
      </c>
      <c r="C140" s="7">
        <v>485357</v>
      </c>
      <c r="D140" s="7">
        <v>2138170</v>
      </c>
      <c r="E140" s="15">
        <v>7.5</v>
      </c>
      <c r="F140" s="16">
        <v>454</v>
      </c>
      <c r="G140" s="15">
        <v>7.2</v>
      </c>
      <c r="H140" s="16">
        <v>414</v>
      </c>
      <c r="I140" s="16">
        <v>112</v>
      </c>
      <c r="J140" s="16">
        <v>41.8</v>
      </c>
      <c r="K140" s="16">
        <v>92</v>
      </c>
      <c r="L140" s="15">
        <v>0.3</v>
      </c>
      <c r="M140" s="18">
        <v>0.1</v>
      </c>
      <c r="N140" s="18">
        <v>0.1</v>
      </c>
      <c r="O140" s="15"/>
      <c r="P140" s="15">
        <v>22.56</v>
      </c>
      <c r="Q140" s="12">
        <v>1.005E-2</v>
      </c>
      <c r="R140" s="12">
        <v>2.2000000000000001E-4</v>
      </c>
      <c r="S140" s="16">
        <v>9</v>
      </c>
      <c r="T140" s="17">
        <v>7.0000000000000001E-3</v>
      </c>
      <c r="U140" s="17">
        <v>2.5999999999999999E-2</v>
      </c>
      <c r="V140" s="17" t="s">
        <v>67</v>
      </c>
      <c r="W140" s="18">
        <v>5.1999999999999998E-2</v>
      </c>
      <c r="X140" s="18">
        <v>1.9E-2</v>
      </c>
      <c r="Y140" s="12">
        <v>7.1000000000000002E-4</v>
      </c>
      <c r="Z140" s="12" t="s">
        <v>68</v>
      </c>
      <c r="AA140" s="16">
        <v>5</v>
      </c>
      <c r="AB140" s="12"/>
      <c r="AC140" s="16">
        <v>45</v>
      </c>
      <c r="AD140" s="16">
        <v>17</v>
      </c>
      <c r="AE140" s="16">
        <v>195</v>
      </c>
      <c r="AF140" s="16">
        <v>44</v>
      </c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 t="s">
        <v>214</v>
      </c>
      <c r="BE140" s="38" t="s">
        <v>211</v>
      </c>
      <c r="BF140" s="13" t="s">
        <v>212</v>
      </c>
    </row>
    <row r="141" spans="1:58" ht="15.75" x14ac:dyDescent="0.25">
      <c r="A141" s="6" t="s">
        <v>277</v>
      </c>
      <c r="B141" s="6" t="s">
        <v>213</v>
      </c>
      <c r="C141" s="7">
        <v>481261</v>
      </c>
      <c r="D141" s="7">
        <v>2131506</v>
      </c>
      <c r="E141" s="15">
        <v>10</v>
      </c>
      <c r="F141" s="16">
        <v>606</v>
      </c>
      <c r="G141" s="15">
        <v>7.5</v>
      </c>
      <c r="H141" s="16">
        <v>576</v>
      </c>
      <c r="I141" s="16">
        <v>173.5</v>
      </c>
      <c r="J141" s="16">
        <v>75</v>
      </c>
      <c r="K141" s="16">
        <v>121</v>
      </c>
      <c r="L141" s="15">
        <v>0.2</v>
      </c>
      <c r="M141" s="18">
        <v>0.1</v>
      </c>
      <c r="N141" s="18">
        <v>0.1</v>
      </c>
      <c r="O141" s="15"/>
      <c r="P141" s="15">
        <v>24.42</v>
      </c>
      <c r="Q141" s="12">
        <v>8.7500000000000008E-3</v>
      </c>
      <c r="R141" s="12">
        <v>2.9999999999999997E-4</v>
      </c>
      <c r="S141" s="16">
        <v>12</v>
      </c>
      <c r="T141" s="17">
        <v>6.0000000000000001E-3</v>
      </c>
      <c r="U141" s="17">
        <v>2.5999999999999999E-2</v>
      </c>
      <c r="V141" s="17" t="s">
        <v>67</v>
      </c>
      <c r="W141" s="18">
        <v>5.1999999999999998E-2</v>
      </c>
      <c r="X141" s="18">
        <v>1.9E-2</v>
      </c>
      <c r="Y141" s="12">
        <v>7.1000000000000002E-4</v>
      </c>
      <c r="Z141" s="12" t="s">
        <v>68</v>
      </c>
      <c r="AA141" s="16">
        <v>7</v>
      </c>
      <c r="AB141" s="12"/>
      <c r="AC141" s="16">
        <v>77</v>
      </c>
      <c r="AD141" s="16">
        <v>22</v>
      </c>
      <c r="AE141" s="16">
        <v>195</v>
      </c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 t="s">
        <v>214</v>
      </c>
      <c r="BE141" s="38" t="s">
        <v>211</v>
      </c>
      <c r="BF141" s="13" t="s">
        <v>212</v>
      </c>
    </row>
    <row r="142" spans="1:58" ht="15.75" x14ac:dyDescent="0.25">
      <c r="A142" s="6" t="s">
        <v>276</v>
      </c>
      <c r="B142" s="6" t="s">
        <v>166</v>
      </c>
      <c r="C142" s="7">
        <v>489524</v>
      </c>
      <c r="D142" s="7">
        <v>2140324</v>
      </c>
      <c r="E142" s="15">
        <v>35</v>
      </c>
      <c r="F142" s="16">
        <v>1716</v>
      </c>
      <c r="G142" s="15">
        <v>7.8</v>
      </c>
      <c r="H142" s="16">
        <v>1132.56</v>
      </c>
      <c r="I142" s="16">
        <v>690</v>
      </c>
      <c r="J142" s="16">
        <v>243.5</v>
      </c>
      <c r="K142" s="16">
        <v>517</v>
      </c>
      <c r="L142" s="15">
        <v>0.1</v>
      </c>
      <c r="M142" s="15">
        <v>0.85</v>
      </c>
      <c r="N142" s="18"/>
      <c r="O142" s="15"/>
      <c r="P142" s="15">
        <v>32.909999999999997</v>
      </c>
      <c r="Q142" s="12">
        <v>1.8E-3</v>
      </c>
      <c r="R142" s="12">
        <v>1.39E-3</v>
      </c>
      <c r="S142" s="16">
        <v>70</v>
      </c>
      <c r="T142" s="17">
        <v>6.0000000000000001E-3</v>
      </c>
      <c r="U142" s="17">
        <v>2.5999999999999999E-2</v>
      </c>
      <c r="V142" s="23" t="s">
        <v>67</v>
      </c>
      <c r="W142" s="18">
        <v>0.307</v>
      </c>
      <c r="X142" s="17">
        <v>1.0900000000000001</v>
      </c>
      <c r="Y142" s="12">
        <v>7.1000000000000002E-4</v>
      </c>
      <c r="Z142" s="12">
        <v>7.2899999999999996E-3</v>
      </c>
      <c r="AA142" s="16">
        <v>20</v>
      </c>
      <c r="AB142" s="12"/>
      <c r="AC142" s="16">
        <v>232</v>
      </c>
      <c r="AD142" s="16">
        <v>83</v>
      </c>
      <c r="AE142" s="16">
        <v>65</v>
      </c>
      <c r="AF142" s="16">
        <v>2</v>
      </c>
      <c r="AG142" s="16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3" t="s">
        <v>214</v>
      </c>
      <c r="BE142" s="38" t="s">
        <v>211</v>
      </c>
      <c r="BF142" s="13" t="s">
        <v>212</v>
      </c>
    </row>
    <row r="143" spans="1:58" ht="15.75" x14ac:dyDescent="0.25">
      <c r="A143" s="6" t="s">
        <v>207</v>
      </c>
      <c r="B143" s="6" t="s">
        <v>217</v>
      </c>
      <c r="C143" s="7">
        <v>487314</v>
      </c>
      <c r="D143" s="7">
        <v>2135852</v>
      </c>
      <c r="E143" s="15">
        <v>5</v>
      </c>
      <c r="F143" s="16">
        <v>833</v>
      </c>
      <c r="G143" s="15">
        <v>7.7</v>
      </c>
      <c r="H143" s="16">
        <v>740</v>
      </c>
      <c r="I143" s="16">
        <v>282.89999999999998</v>
      </c>
      <c r="J143" s="16">
        <v>87.5</v>
      </c>
      <c r="K143" s="16">
        <v>223</v>
      </c>
      <c r="L143" s="15">
        <v>0.2</v>
      </c>
      <c r="M143" s="15">
        <v>0.1</v>
      </c>
      <c r="N143" s="15"/>
      <c r="O143" s="15"/>
      <c r="P143" s="15">
        <v>32.08</v>
      </c>
      <c r="Q143" s="12">
        <v>6.7799999999999996E-3</v>
      </c>
      <c r="R143" s="12">
        <v>5.2999999999999998E-4</v>
      </c>
      <c r="S143" s="16">
        <v>27</v>
      </c>
      <c r="T143" s="17">
        <v>6.0000000000000001E-3</v>
      </c>
      <c r="U143" s="17">
        <v>2.5999999999999999E-2</v>
      </c>
      <c r="V143" s="17" t="s">
        <v>67</v>
      </c>
      <c r="W143" s="18">
        <v>5.1999999999999998E-2</v>
      </c>
      <c r="X143" s="18">
        <v>1.9E-2</v>
      </c>
      <c r="Y143" s="12">
        <v>7.1000000000000002E-4</v>
      </c>
      <c r="Z143" s="12" t="s">
        <v>68</v>
      </c>
      <c r="AA143" s="16">
        <v>10</v>
      </c>
      <c r="AB143" s="12"/>
      <c r="AC143" s="16">
        <v>91</v>
      </c>
      <c r="AD143" s="16">
        <v>38</v>
      </c>
      <c r="AE143" s="16">
        <v>390</v>
      </c>
      <c r="AF143" s="16">
        <v>1</v>
      </c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 t="s">
        <v>214</v>
      </c>
      <c r="BE143" s="38" t="s">
        <v>211</v>
      </c>
      <c r="BF143" s="13" t="s">
        <v>212</v>
      </c>
    </row>
    <row r="144" spans="1:58" ht="15.75" x14ac:dyDescent="0.25">
      <c r="A144" s="6" t="s">
        <v>207</v>
      </c>
      <c r="B144" s="6" t="s">
        <v>216</v>
      </c>
      <c r="C144" s="7">
        <v>483778</v>
      </c>
      <c r="D144" s="7">
        <v>2138641</v>
      </c>
      <c r="E144" s="15">
        <v>7.5</v>
      </c>
      <c r="F144" s="16">
        <v>606</v>
      </c>
      <c r="G144" s="15">
        <v>7.6</v>
      </c>
      <c r="H144" s="16">
        <v>520</v>
      </c>
      <c r="I144" s="16">
        <v>162.5</v>
      </c>
      <c r="J144" s="16">
        <v>51.9</v>
      </c>
      <c r="K144" s="16">
        <v>186</v>
      </c>
      <c r="L144" s="15">
        <v>0.3</v>
      </c>
      <c r="M144" s="15">
        <v>0.1</v>
      </c>
      <c r="N144" s="15">
        <v>0.1</v>
      </c>
      <c r="O144" s="15"/>
      <c r="P144" s="15">
        <v>56.84</v>
      </c>
      <c r="Q144" s="12">
        <v>6.8799999999999998E-3</v>
      </c>
      <c r="R144" s="12">
        <v>5.1000000000000004E-4</v>
      </c>
      <c r="S144" s="16">
        <v>27</v>
      </c>
      <c r="T144" s="17">
        <v>6.0000000000000001E-3</v>
      </c>
      <c r="U144" s="17">
        <v>2.5999999999999999E-2</v>
      </c>
      <c r="V144" s="17" t="s">
        <v>67</v>
      </c>
      <c r="W144" s="18">
        <v>5.1999999999999998E-2</v>
      </c>
      <c r="X144" s="18">
        <v>1.9E-2</v>
      </c>
      <c r="Y144" s="12">
        <v>7.1000000000000002E-4</v>
      </c>
      <c r="Z144" s="12" t="s">
        <v>68</v>
      </c>
      <c r="AA144" s="16">
        <v>7</v>
      </c>
      <c r="AB144" s="12"/>
      <c r="AC144" s="16">
        <v>56</v>
      </c>
      <c r="AD144" s="16">
        <v>29</v>
      </c>
      <c r="AE144" s="16">
        <v>5</v>
      </c>
      <c r="AF144" s="16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 t="s">
        <v>210</v>
      </c>
      <c r="BE144" s="38" t="s">
        <v>211</v>
      </c>
      <c r="BF144" s="13" t="s">
        <v>212</v>
      </c>
    </row>
    <row r="145" spans="1:58" ht="15.75" x14ac:dyDescent="0.25">
      <c r="A145" s="6" t="s">
        <v>92</v>
      </c>
      <c r="B145" s="6" t="s">
        <v>240</v>
      </c>
      <c r="C145" s="7">
        <v>488634</v>
      </c>
      <c r="D145" s="7">
        <v>2132855</v>
      </c>
      <c r="E145" s="13">
        <v>10</v>
      </c>
      <c r="F145" s="13">
        <v>424</v>
      </c>
      <c r="G145" s="13">
        <v>7.8</v>
      </c>
      <c r="H145" s="13">
        <v>328</v>
      </c>
      <c r="I145" s="13">
        <v>152.6</v>
      </c>
      <c r="J145" s="13">
        <v>34.4</v>
      </c>
      <c r="K145" s="13">
        <v>121</v>
      </c>
      <c r="L145" s="13">
        <v>0.1</v>
      </c>
      <c r="M145" s="13">
        <v>0.1</v>
      </c>
      <c r="N145" s="13">
        <v>0.1</v>
      </c>
      <c r="O145" s="13"/>
      <c r="P145" s="13">
        <v>15.72</v>
      </c>
      <c r="Q145" s="13">
        <v>7.9299999999999995E-3</v>
      </c>
      <c r="R145" s="13">
        <v>2.9E-4</v>
      </c>
      <c r="S145" s="13">
        <v>14</v>
      </c>
      <c r="T145" s="13">
        <v>6.0000000000000001E-3</v>
      </c>
      <c r="U145" s="13">
        <v>2.5999999999999999E-2</v>
      </c>
      <c r="V145" s="13" t="s">
        <v>67</v>
      </c>
      <c r="W145" s="13">
        <v>5.1999999999999998E-2</v>
      </c>
      <c r="X145" s="13">
        <v>1.9E-2</v>
      </c>
      <c r="Y145" s="13">
        <v>7.1000000000000002E-4</v>
      </c>
      <c r="Z145" s="13" t="s">
        <v>68</v>
      </c>
      <c r="AA145" s="13">
        <v>5</v>
      </c>
      <c r="AB145" s="13"/>
      <c r="AC145" s="13">
        <v>42</v>
      </c>
      <c r="AD145" s="13">
        <v>21</v>
      </c>
      <c r="AE145" s="13">
        <v>5</v>
      </c>
      <c r="AF145" s="13"/>
      <c r="AG145" s="13"/>
      <c r="AH145" s="13"/>
      <c r="AI145" s="13"/>
      <c r="AJ145" s="13"/>
      <c r="AK145" s="11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 t="s">
        <v>214</v>
      </c>
      <c r="BE145" s="38" t="s">
        <v>211</v>
      </c>
      <c r="BF145" s="13" t="s">
        <v>212</v>
      </c>
    </row>
    <row r="146" spans="1:58" ht="15.75" x14ac:dyDescent="0.25">
      <c r="A146" s="6" t="s">
        <v>276</v>
      </c>
      <c r="B146" s="6" t="s">
        <v>233</v>
      </c>
      <c r="C146" s="7">
        <v>492326</v>
      </c>
      <c r="D146" s="7">
        <v>2140858</v>
      </c>
      <c r="E146" s="11">
        <v>20</v>
      </c>
      <c r="F146" s="11">
        <v>908</v>
      </c>
      <c r="G146" s="11">
        <v>8</v>
      </c>
      <c r="H146" s="11">
        <v>904</v>
      </c>
      <c r="I146" s="11">
        <v>333.2</v>
      </c>
      <c r="J146" s="11">
        <v>107</v>
      </c>
      <c r="K146" s="11">
        <v>225</v>
      </c>
      <c r="L146" s="11">
        <v>0.1</v>
      </c>
      <c r="M146" s="21">
        <v>0.5</v>
      </c>
      <c r="N146" s="11">
        <v>0.11</v>
      </c>
      <c r="O146" s="11"/>
      <c r="P146" s="11">
        <v>38.28</v>
      </c>
      <c r="Q146" s="11">
        <v>1.14E-3</v>
      </c>
      <c r="R146" s="11">
        <v>5.1000000000000004E-4</v>
      </c>
      <c r="S146" s="11">
        <v>31</v>
      </c>
      <c r="T146" s="11">
        <v>6.0000000000000001E-3</v>
      </c>
      <c r="U146" s="11">
        <v>2.5999999999999999E-2</v>
      </c>
      <c r="V146" s="17" t="s">
        <v>67</v>
      </c>
      <c r="W146" s="11">
        <v>7.3999999999999996E-2</v>
      </c>
      <c r="X146" s="11">
        <v>0.14399999999999999</v>
      </c>
      <c r="Y146" s="11">
        <v>7.1000000000000002E-4</v>
      </c>
      <c r="Z146" s="12" t="s">
        <v>76</v>
      </c>
      <c r="AA146" s="11">
        <v>12</v>
      </c>
      <c r="AB146" s="11"/>
      <c r="AC146" s="11">
        <v>124</v>
      </c>
      <c r="AD146" s="11">
        <v>36</v>
      </c>
      <c r="AE146" s="11">
        <v>780</v>
      </c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3" t="s">
        <v>214</v>
      </c>
      <c r="BE146" s="38" t="s">
        <v>211</v>
      </c>
      <c r="BF146" s="13" t="s">
        <v>212</v>
      </c>
    </row>
    <row r="147" spans="1:58" ht="15.75" x14ac:dyDescent="0.25">
      <c r="A147" s="6" t="s">
        <v>276</v>
      </c>
      <c r="B147" s="6" t="s">
        <v>234</v>
      </c>
      <c r="C147" s="7">
        <v>492326</v>
      </c>
      <c r="D147" s="7">
        <v>2140858</v>
      </c>
      <c r="E147" s="15">
        <v>25</v>
      </c>
      <c r="F147" s="16">
        <v>1211</v>
      </c>
      <c r="G147" s="15">
        <v>8</v>
      </c>
      <c r="H147" s="16">
        <v>799.26</v>
      </c>
      <c r="I147" s="16">
        <v>447.5</v>
      </c>
      <c r="J147" s="16">
        <v>147</v>
      </c>
      <c r="K147" s="16">
        <v>308</v>
      </c>
      <c r="L147" s="15">
        <v>0.2</v>
      </c>
      <c r="M147" s="39">
        <v>0.5</v>
      </c>
      <c r="N147" s="18">
        <v>0.1</v>
      </c>
      <c r="O147" s="15"/>
      <c r="P147" s="15">
        <v>22.46</v>
      </c>
      <c r="Q147" s="12">
        <v>1.14E-3</v>
      </c>
      <c r="R147" s="12">
        <v>4.0999999999999999E-4</v>
      </c>
      <c r="S147" s="16">
        <v>44</v>
      </c>
      <c r="T147" s="17">
        <v>0.314</v>
      </c>
      <c r="U147" s="17">
        <v>2.5999999999999999E-2</v>
      </c>
      <c r="V147" s="17" t="s">
        <v>67</v>
      </c>
      <c r="W147" s="18">
        <v>0.18</v>
      </c>
      <c r="X147" s="17">
        <v>0.22</v>
      </c>
      <c r="Y147" s="12">
        <v>7.1000000000000002E-4</v>
      </c>
      <c r="Z147" s="12" t="s">
        <v>68</v>
      </c>
      <c r="AA147" s="16">
        <v>15</v>
      </c>
      <c r="AB147" s="12"/>
      <c r="AC147" s="16">
        <v>155</v>
      </c>
      <c r="AD147" s="16">
        <v>48</v>
      </c>
      <c r="AE147" s="16">
        <v>40</v>
      </c>
      <c r="AF147" s="16"/>
      <c r="AG147" s="16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3" t="s">
        <v>214</v>
      </c>
      <c r="BE147" s="38" t="s">
        <v>211</v>
      </c>
      <c r="BF147" s="13" t="s">
        <v>212</v>
      </c>
    </row>
    <row r="148" spans="1:58" ht="15.75" x14ac:dyDescent="0.25">
      <c r="A148" s="6" t="s">
        <v>207</v>
      </c>
      <c r="B148" s="6" t="s">
        <v>222</v>
      </c>
      <c r="C148" s="7">
        <v>486984</v>
      </c>
      <c r="D148" s="7">
        <v>2136132</v>
      </c>
      <c r="E148" s="15">
        <v>7.5</v>
      </c>
      <c r="F148" s="16">
        <v>787</v>
      </c>
      <c r="G148" s="15">
        <v>7.6</v>
      </c>
      <c r="H148" s="16">
        <v>512</v>
      </c>
      <c r="I148" s="16">
        <v>246.9</v>
      </c>
      <c r="J148" s="16">
        <v>76.599999999999994</v>
      </c>
      <c r="K148" s="16">
        <v>201</v>
      </c>
      <c r="L148" s="15">
        <v>0.2</v>
      </c>
      <c r="M148" s="15">
        <v>0.1</v>
      </c>
      <c r="N148" s="15">
        <v>0.1</v>
      </c>
      <c r="O148" s="15"/>
      <c r="P148" s="15">
        <v>47.08</v>
      </c>
      <c r="Q148" s="12">
        <v>7.3000000000000001E-3</v>
      </c>
      <c r="R148" s="12">
        <v>2.7E-4</v>
      </c>
      <c r="S148" s="16">
        <v>23</v>
      </c>
      <c r="T148" s="17">
        <v>6.0000000000000001E-3</v>
      </c>
      <c r="U148" s="17">
        <v>2.5999999999999999E-2</v>
      </c>
      <c r="V148" s="17" t="s">
        <v>67</v>
      </c>
      <c r="W148" s="18">
        <v>5.1999999999999998E-2</v>
      </c>
      <c r="X148" s="18">
        <v>1.9E-2</v>
      </c>
      <c r="Y148" s="12">
        <v>7.1000000000000002E-4</v>
      </c>
      <c r="Z148" s="12" t="s">
        <v>68</v>
      </c>
      <c r="AA148" s="16">
        <v>8</v>
      </c>
      <c r="AB148" s="12"/>
      <c r="AC148" s="16">
        <v>95</v>
      </c>
      <c r="AD148" s="16">
        <v>35</v>
      </c>
      <c r="AE148" s="16">
        <v>40</v>
      </c>
      <c r="AF148" s="16">
        <v>16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 t="s">
        <v>214</v>
      </c>
      <c r="BE148" s="38" t="s">
        <v>211</v>
      </c>
      <c r="BF148" s="13" t="s">
        <v>212</v>
      </c>
    </row>
    <row r="149" spans="1:58" ht="15.75" x14ac:dyDescent="0.25">
      <c r="A149" s="6" t="s">
        <v>207</v>
      </c>
      <c r="B149" s="6" t="s">
        <v>220</v>
      </c>
      <c r="C149" s="7">
        <v>487554</v>
      </c>
      <c r="D149" s="7">
        <v>2136262</v>
      </c>
      <c r="E149" s="15">
        <v>20</v>
      </c>
      <c r="F149" s="16">
        <v>1009</v>
      </c>
      <c r="G149" s="15">
        <v>7.6</v>
      </c>
      <c r="H149" s="16">
        <v>950</v>
      </c>
      <c r="I149" s="16">
        <v>295.7</v>
      </c>
      <c r="J149" s="16">
        <v>99</v>
      </c>
      <c r="K149" s="16">
        <v>274</v>
      </c>
      <c r="L149" s="15">
        <v>0.2</v>
      </c>
      <c r="M149" s="15">
        <v>0.1</v>
      </c>
      <c r="N149" s="15">
        <v>0.1</v>
      </c>
      <c r="O149" s="15"/>
      <c r="P149" s="15">
        <v>76.16</v>
      </c>
      <c r="Q149" s="12">
        <v>8.1399999999999997E-3</v>
      </c>
      <c r="R149" s="12">
        <v>2.7E-4</v>
      </c>
      <c r="S149" s="16">
        <v>32</v>
      </c>
      <c r="T149" s="17">
        <v>6.0000000000000001E-3</v>
      </c>
      <c r="U149" s="17">
        <v>2.5999999999999999E-2</v>
      </c>
      <c r="V149" s="17" t="s">
        <v>67</v>
      </c>
      <c r="W149" s="18">
        <v>5.1999999999999998E-2</v>
      </c>
      <c r="X149" s="18">
        <v>1.9E-2</v>
      </c>
      <c r="Y149" s="12">
        <v>7.1000000000000002E-4</v>
      </c>
      <c r="Z149" s="12" t="s">
        <v>221</v>
      </c>
      <c r="AA149" s="16">
        <v>11</v>
      </c>
      <c r="AB149" s="12"/>
      <c r="AC149" s="16">
        <v>105</v>
      </c>
      <c r="AD149" s="16">
        <v>47</v>
      </c>
      <c r="AE149" s="16">
        <v>130</v>
      </c>
      <c r="AF149" s="16">
        <v>2</v>
      </c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 t="s">
        <v>214</v>
      </c>
      <c r="BE149" s="38" t="s">
        <v>211</v>
      </c>
      <c r="BF149" s="13" t="s">
        <v>212</v>
      </c>
    </row>
    <row r="150" spans="1:58" ht="15.75" x14ac:dyDescent="0.25">
      <c r="A150" s="6" t="s">
        <v>207</v>
      </c>
      <c r="B150" s="6" t="s">
        <v>219</v>
      </c>
      <c r="C150" s="7">
        <v>485985</v>
      </c>
      <c r="D150" s="7">
        <v>2137419</v>
      </c>
      <c r="E150" s="15">
        <v>10</v>
      </c>
      <c r="F150" s="16">
        <v>474</v>
      </c>
      <c r="G150" s="15">
        <v>7.5</v>
      </c>
      <c r="H150" s="16">
        <v>312</v>
      </c>
      <c r="I150" s="16">
        <v>145.1</v>
      </c>
      <c r="J150" s="16">
        <v>54.6</v>
      </c>
      <c r="K150" s="16">
        <v>95</v>
      </c>
      <c r="L150" s="15">
        <v>0.2</v>
      </c>
      <c r="M150" s="15">
        <v>0.1</v>
      </c>
      <c r="N150" s="15">
        <v>0.1</v>
      </c>
      <c r="O150" s="15"/>
      <c r="P150" s="15">
        <v>15.14</v>
      </c>
      <c r="Q150" s="12">
        <v>8.7600000000000004E-3</v>
      </c>
      <c r="R150" s="12">
        <v>2.7E-4</v>
      </c>
      <c r="S150" s="16">
        <v>10</v>
      </c>
      <c r="T150" s="17">
        <v>6.0000000000000001E-3</v>
      </c>
      <c r="U150" s="17">
        <v>2.5999999999999999E-2</v>
      </c>
      <c r="V150" s="17" t="s">
        <v>67</v>
      </c>
      <c r="W150" s="18">
        <v>5.1999999999999998E-2</v>
      </c>
      <c r="X150" s="18">
        <v>1.9E-2</v>
      </c>
      <c r="Y150" s="12">
        <v>7.1000000000000002E-4</v>
      </c>
      <c r="Z150" s="12" t="s">
        <v>68</v>
      </c>
      <c r="AA150" s="16">
        <v>5</v>
      </c>
      <c r="AB150" s="12"/>
      <c r="AC150" s="16">
        <v>60</v>
      </c>
      <c r="AD150" s="16">
        <v>17</v>
      </c>
      <c r="AE150" s="16">
        <v>445</v>
      </c>
      <c r="AF150" s="16">
        <v>6</v>
      </c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 t="s">
        <v>214</v>
      </c>
      <c r="BE150" s="38" t="s">
        <v>211</v>
      </c>
      <c r="BF150" s="13" t="s">
        <v>212</v>
      </c>
    </row>
    <row r="151" spans="1:58" ht="15.75" x14ac:dyDescent="0.25">
      <c r="A151" s="6" t="s">
        <v>207</v>
      </c>
      <c r="B151" s="6" t="s">
        <v>218</v>
      </c>
      <c r="C151" s="8">
        <v>485605</v>
      </c>
      <c r="D151" s="8">
        <v>2137177</v>
      </c>
      <c r="E151" s="15">
        <v>10</v>
      </c>
      <c r="F151" s="16">
        <v>495</v>
      </c>
      <c r="G151" s="15">
        <v>7.3</v>
      </c>
      <c r="H151" s="16">
        <v>418</v>
      </c>
      <c r="I151" s="16">
        <v>142.19999999999999</v>
      </c>
      <c r="J151" s="16">
        <v>61.6</v>
      </c>
      <c r="K151" s="16">
        <v>108</v>
      </c>
      <c r="L151" s="15">
        <v>0.2</v>
      </c>
      <c r="M151" s="15">
        <v>0.1</v>
      </c>
      <c r="N151" s="15">
        <v>0.1</v>
      </c>
      <c r="O151" s="15"/>
      <c r="P151" s="15">
        <v>10.25</v>
      </c>
      <c r="Q151" s="12">
        <v>7.11E-3</v>
      </c>
      <c r="R151" s="12">
        <v>1.6000000000000001E-4</v>
      </c>
      <c r="S151" s="16">
        <v>12</v>
      </c>
      <c r="T151" s="17">
        <v>6.0000000000000001E-3</v>
      </c>
      <c r="U151" s="17">
        <v>2.5999999999999999E-2</v>
      </c>
      <c r="V151" s="17" t="s">
        <v>67</v>
      </c>
      <c r="W151" s="18">
        <v>5.1999999999999998E-2</v>
      </c>
      <c r="X151" s="18">
        <v>1.9E-2</v>
      </c>
      <c r="Y151" s="12">
        <v>7.1000000000000002E-4</v>
      </c>
      <c r="Z151" s="12" t="s">
        <v>76</v>
      </c>
      <c r="AA151" s="16">
        <v>5</v>
      </c>
      <c r="AB151" s="12"/>
      <c r="AC151" s="16">
        <v>55</v>
      </c>
      <c r="AD151" s="16">
        <v>19</v>
      </c>
      <c r="AE151" s="16">
        <v>4095</v>
      </c>
      <c r="AF151" s="16">
        <v>36</v>
      </c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 t="s">
        <v>214</v>
      </c>
      <c r="BE151" s="38" t="s">
        <v>211</v>
      </c>
      <c r="BF151" s="13" t="s">
        <v>212</v>
      </c>
    </row>
    <row r="152" spans="1:58" ht="15.75" x14ac:dyDescent="0.25">
      <c r="A152" s="6" t="s">
        <v>276</v>
      </c>
      <c r="B152" s="6" t="s">
        <v>235</v>
      </c>
      <c r="C152" s="8">
        <v>486789</v>
      </c>
      <c r="D152" s="8">
        <v>2140914</v>
      </c>
      <c r="E152" s="25">
        <v>10</v>
      </c>
      <c r="F152" s="26">
        <v>495</v>
      </c>
      <c r="G152" s="25">
        <v>7.6</v>
      </c>
      <c r="H152" s="26">
        <v>356</v>
      </c>
      <c r="I152" s="26">
        <v>172.5</v>
      </c>
      <c r="J152" s="26">
        <v>44.8</v>
      </c>
      <c r="K152" s="26">
        <v>111</v>
      </c>
      <c r="L152" s="25">
        <v>0.1</v>
      </c>
      <c r="M152" s="24">
        <v>0.1</v>
      </c>
      <c r="N152" s="24">
        <v>0.1</v>
      </c>
      <c r="O152" s="25"/>
      <c r="P152" s="25">
        <v>12.99</v>
      </c>
      <c r="Q152" s="27">
        <v>1.065E-2</v>
      </c>
      <c r="R152" s="27">
        <v>3.1E-4</v>
      </c>
      <c r="S152" s="26">
        <v>18</v>
      </c>
      <c r="T152" s="23">
        <v>6.0000000000000001E-3</v>
      </c>
      <c r="U152" s="23">
        <v>2.5999999999999999E-2</v>
      </c>
      <c r="V152" s="23" t="s">
        <v>67</v>
      </c>
      <c r="W152" s="24">
        <v>5.1999999999999998E-2</v>
      </c>
      <c r="X152" s="23">
        <v>2.1999999999999999E-2</v>
      </c>
      <c r="Y152" s="27">
        <v>7.1000000000000002E-4</v>
      </c>
      <c r="Z152" s="23" t="s">
        <v>76</v>
      </c>
      <c r="AA152" s="25">
        <v>8</v>
      </c>
      <c r="AB152" s="27"/>
      <c r="AC152" s="26">
        <v>62</v>
      </c>
      <c r="AD152" s="26">
        <v>16</v>
      </c>
      <c r="AE152" s="26">
        <v>25</v>
      </c>
      <c r="AF152" s="26"/>
      <c r="AG152" s="26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3" t="s">
        <v>214</v>
      </c>
      <c r="BE152" s="38" t="s">
        <v>211</v>
      </c>
      <c r="BF152" s="13" t="s">
        <v>212</v>
      </c>
    </row>
    <row r="153" spans="1:58" ht="15.75" x14ac:dyDescent="0.25">
      <c r="A153" s="6" t="s">
        <v>88</v>
      </c>
      <c r="B153" s="6" t="s">
        <v>237</v>
      </c>
      <c r="C153" s="7">
        <v>486693</v>
      </c>
      <c r="D153" s="7">
        <v>2133215</v>
      </c>
      <c r="E153" s="13">
        <v>10</v>
      </c>
      <c r="F153" s="13">
        <v>394</v>
      </c>
      <c r="G153" s="13">
        <v>8.1</v>
      </c>
      <c r="H153" s="13">
        <v>348</v>
      </c>
      <c r="I153" s="13">
        <v>132.69999999999999</v>
      </c>
      <c r="J153" s="13">
        <v>36.700000000000003</v>
      </c>
      <c r="K153" s="13">
        <v>103</v>
      </c>
      <c r="L153" s="13">
        <v>0.1</v>
      </c>
      <c r="M153" s="13">
        <v>0.1</v>
      </c>
      <c r="N153" s="13"/>
      <c r="O153" s="13"/>
      <c r="P153" s="13">
        <v>25.06</v>
      </c>
      <c r="Q153" s="13">
        <v>9.6399999999999993E-3</v>
      </c>
      <c r="R153" s="13">
        <v>2.4399999999999999E-3</v>
      </c>
      <c r="S153" s="13">
        <v>10</v>
      </c>
      <c r="T153" s="13">
        <v>6.0000000000000001E-3</v>
      </c>
      <c r="U153" s="13">
        <v>2.5999999999999999E-2</v>
      </c>
      <c r="V153" s="13" t="s">
        <v>67</v>
      </c>
      <c r="W153" s="13">
        <v>5.1999999999999998E-2</v>
      </c>
      <c r="X153" s="13">
        <v>1.9E-2</v>
      </c>
      <c r="Y153" s="13">
        <v>7.1000000000000002E-4</v>
      </c>
      <c r="Z153" s="13">
        <v>5.8399999999999997E-3</v>
      </c>
      <c r="AA153" s="13">
        <v>5</v>
      </c>
      <c r="AB153" s="13"/>
      <c r="AC153" s="13">
        <v>47</v>
      </c>
      <c r="AD153" s="13">
        <v>19</v>
      </c>
      <c r="AE153" s="13">
        <v>1950</v>
      </c>
      <c r="AF153" s="13"/>
      <c r="AG153" s="13"/>
      <c r="AH153" s="13"/>
      <c r="AI153" s="13"/>
      <c r="AJ153" s="13"/>
      <c r="AK153" s="11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 t="s">
        <v>214</v>
      </c>
      <c r="BE153" s="38" t="s">
        <v>211</v>
      </c>
      <c r="BF153" s="13" t="s">
        <v>212</v>
      </c>
    </row>
    <row r="154" spans="1:58" ht="15.75" x14ac:dyDescent="0.25">
      <c r="A154" s="6" t="s">
        <v>92</v>
      </c>
      <c r="B154" s="6" t="s">
        <v>242</v>
      </c>
      <c r="C154" s="61">
        <v>478013.05109599984</v>
      </c>
      <c r="D154" s="61">
        <v>2153567.7291000001</v>
      </c>
      <c r="E154" s="11">
        <v>7.5</v>
      </c>
      <c r="F154" s="11">
        <v>747</v>
      </c>
      <c r="G154" s="11">
        <v>7.6</v>
      </c>
      <c r="H154" s="11">
        <v>528</v>
      </c>
      <c r="I154" s="11">
        <v>241.1</v>
      </c>
      <c r="J154" s="11">
        <v>38.700000000000003</v>
      </c>
      <c r="K154" s="11">
        <v>310</v>
      </c>
      <c r="L154" s="11">
        <v>0.1</v>
      </c>
      <c r="M154" s="11">
        <v>0.1</v>
      </c>
      <c r="N154" s="11">
        <v>0.1</v>
      </c>
      <c r="O154" s="11"/>
      <c r="P154" s="11">
        <v>97.28</v>
      </c>
      <c r="Q154" s="11">
        <v>1.14E-3</v>
      </c>
      <c r="R154" s="11">
        <v>1.4999999999999999E-4</v>
      </c>
      <c r="S154" s="11">
        <v>58</v>
      </c>
      <c r="T154" s="11">
        <v>6.0000000000000001E-3</v>
      </c>
      <c r="U154" s="11">
        <v>2.5999999999999999E-2</v>
      </c>
      <c r="V154" s="11" t="s">
        <v>67</v>
      </c>
      <c r="W154" s="11">
        <v>5.1999999999999998E-2</v>
      </c>
      <c r="X154" s="11">
        <v>1.9E-2</v>
      </c>
      <c r="Y154" s="11">
        <v>7.1000000000000002E-4</v>
      </c>
      <c r="Z154" s="11" t="s">
        <v>76</v>
      </c>
      <c r="AA154" s="11">
        <v>9</v>
      </c>
      <c r="AB154" s="11"/>
      <c r="AC154" s="11">
        <v>43</v>
      </c>
      <c r="AD154" s="11">
        <v>40</v>
      </c>
      <c r="AE154" s="11">
        <v>40</v>
      </c>
      <c r="AF154" s="13"/>
      <c r="AG154" s="13"/>
      <c r="AH154" s="13"/>
      <c r="AI154" s="13"/>
      <c r="AJ154" s="13"/>
      <c r="AK154" s="11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 t="s">
        <v>243</v>
      </c>
      <c r="BE154" s="40" t="s">
        <v>244</v>
      </c>
      <c r="BF154" s="13" t="s">
        <v>252</v>
      </c>
    </row>
    <row r="155" spans="1:58" ht="15.75" x14ac:dyDescent="0.25">
      <c r="A155" s="6" t="s">
        <v>79</v>
      </c>
      <c r="B155" s="6" t="s">
        <v>245</v>
      </c>
      <c r="C155" s="7">
        <v>483060</v>
      </c>
      <c r="D155" s="7">
        <v>2143897</v>
      </c>
      <c r="E155" s="11">
        <v>10</v>
      </c>
      <c r="F155" s="11">
        <v>626</v>
      </c>
      <c r="G155" s="11">
        <v>7.4</v>
      </c>
      <c r="H155" s="11">
        <v>592</v>
      </c>
      <c r="I155" s="11">
        <v>192.4</v>
      </c>
      <c r="J155" s="11">
        <v>20.6</v>
      </c>
      <c r="K155" s="11">
        <v>263</v>
      </c>
      <c r="L155" s="11">
        <v>0.1</v>
      </c>
      <c r="M155" s="11">
        <v>0.1</v>
      </c>
      <c r="N155" s="11">
        <v>0.1</v>
      </c>
      <c r="O155" s="11"/>
      <c r="P155" s="11">
        <v>86.32</v>
      </c>
      <c r="Q155" s="11">
        <v>1.14E-3</v>
      </c>
      <c r="R155" s="11">
        <v>2.9999999999999997E-4</v>
      </c>
      <c r="S155" s="11">
        <v>51</v>
      </c>
      <c r="T155" s="11">
        <v>6.0000000000000001E-3</v>
      </c>
      <c r="U155" s="11">
        <v>2.5999999999999999E-2</v>
      </c>
      <c r="V155" s="11" t="s">
        <v>67</v>
      </c>
      <c r="W155" s="11">
        <v>5.1999999999999998E-2</v>
      </c>
      <c r="X155" s="11">
        <v>1.9E-2</v>
      </c>
      <c r="Y155" s="11">
        <v>7.1000000000000002E-4</v>
      </c>
      <c r="Z155" s="12" t="s">
        <v>76</v>
      </c>
      <c r="AA155" s="11">
        <v>8</v>
      </c>
      <c r="AB155" s="11"/>
      <c r="AC155" s="11">
        <v>30</v>
      </c>
      <c r="AD155" s="11">
        <v>33</v>
      </c>
      <c r="AE155" s="11">
        <v>65</v>
      </c>
      <c r="AF155" s="13"/>
      <c r="AG155" s="13"/>
      <c r="AH155" s="13"/>
      <c r="AI155" s="13"/>
      <c r="AJ155" s="13"/>
      <c r="AK155" s="11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 t="s">
        <v>243</v>
      </c>
      <c r="BE155" s="40" t="s">
        <v>244</v>
      </c>
      <c r="BF155" s="13" t="s">
        <v>252</v>
      </c>
    </row>
    <row r="156" spans="1:58" ht="15.75" x14ac:dyDescent="0.25">
      <c r="A156" s="6" t="s">
        <v>92</v>
      </c>
      <c r="B156" s="6" t="s">
        <v>246</v>
      </c>
      <c r="C156" s="8">
        <v>487635</v>
      </c>
      <c r="D156" s="8">
        <v>2129008</v>
      </c>
      <c r="E156" s="13">
        <v>12.5</v>
      </c>
      <c r="F156" s="13">
        <v>606</v>
      </c>
      <c r="G156" s="13">
        <v>6.9</v>
      </c>
      <c r="H156" s="13">
        <v>296</v>
      </c>
      <c r="I156" s="13">
        <v>185.8</v>
      </c>
      <c r="J156" s="13">
        <v>17.2</v>
      </c>
      <c r="K156" s="13">
        <v>241</v>
      </c>
      <c r="L156" s="13">
        <v>0.4</v>
      </c>
      <c r="M156" s="13">
        <v>0.1</v>
      </c>
      <c r="N156" s="13">
        <v>0.1</v>
      </c>
      <c r="O156" s="13"/>
      <c r="P156" s="13">
        <v>100.8</v>
      </c>
      <c r="Q156" s="13">
        <v>3.14E-3</v>
      </c>
      <c r="R156" s="13">
        <v>1.9000000000000001E-4</v>
      </c>
      <c r="S156" s="13">
        <v>34</v>
      </c>
      <c r="T156" s="13">
        <v>6.0000000000000001E-3</v>
      </c>
      <c r="U156" s="13">
        <v>2.5999999999999999E-2</v>
      </c>
      <c r="V156" s="13" t="s">
        <v>67</v>
      </c>
      <c r="W156" s="13">
        <v>5.1999999999999998E-2</v>
      </c>
      <c r="X156" s="13">
        <v>1.9E-2</v>
      </c>
      <c r="Y156" s="13">
        <v>7.1000000000000002E-4</v>
      </c>
      <c r="Z156" s="13" t="s">
        <v>68</v>
      </c>
      <c r="AA156" s="13">
        <v>6</v>
      </c>
      <c r="AB156" s="13"/>
      <c r="AC156" s="13">
        <v>33</v>
      </c>
      <c r="AD156" s="13">
        <v>38</v>
      </c>
      <c r="AE156" s="13">
        <v>40</v>
      </c>
      <c r="AF156" s="13"/>
      <c r="AG156" s="13"/>
      <c r="AH156" s="13"/>
      <c r="AI156" s="13"/>
      <c r="AJ156" s="13"/>
      <c r="AK156" s="11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 t="s">
        <v>243</v>
      </c>
      <c r="BE156" s="40" t="s">
        <v>244</v>
      </c>
      <c r="BF156" s="13" t="s">
        <v>252</v>
      </c>
    </row>
    <row r="157" spans="1:58" ht="15.75" x14ac:dyDescent="0.25">
      <c r="A157" s="6" t="s">
        <v>92</v>
      </c>
      <c r="B157" s="6" t="s">
        <v>247</v>
      </c>
      <c r="C157" s="7">
        <v>492829</v>
      </c>
      <c r="D157" s="7">
        <v>2128339</v>
      </c>
      <c r="E157" s="13">
        <v>12.5</v>
      </c>
      <c r="F157" s="13">
        <v>424</v>
      </c>
      <c r="G157" s="13">
        <v>7.3</v>
      </c>
      <c r="H157" s="13">
        <v>212</v>
      </c>
      <c r="I157" s="13">
        <v>117.5</v>
      </c>
      <c r="J157" s="13">
        <v>17.899999999999999</v>
      </c>
      <c r="K157" s="13">
        <v>132</v>
      </c>
      <c r="L157" s="13">
        <v>0.3</v>
      </c>
      <c r="M157" s="13">
        <v>0.1</v>
      </c>
      <c r="N157" s="13">
        <v>0.1</v>
      </c>
      <c r="O157" s="13"/>
      <c r="P157" s="13">
        <v>44.14</v>
      </c>
      <c r="Q157" s="13">
        <v>1.14E-3</v>
      </c>
      <c r="R157" s="13">
        <v>2.0000000000000001E-4</v>
      </c>
      <c r="S157" s="13">
        <v>20</v>
      </c>
      <c r="T157" s="13">
        <v>6.0000000000000001E-3</v>
      </c>
      <c r="U157" s="13">
        <v>2.5999999999999999E-2</v>
      </c>
      <c r="V157" s="13" t="s">
        <v>67</v>
      </c>
      <c r="W157" s="13">
        <v>5.1999999999999998E-2</v>
      </c>
      <c r="X157" s="13">
        <v>1.9E-2</v>
      </c>
      <c r="Y157" s="13">
        <v>7.1000000000000002E-4</v>
      </c>
      <c r="Z157" s="13" t="s">
        <v>76</v>
      </c>
      <c r="AA157" s="13">
        <v>4</v>
      </c>
      <c r="AB157" s="13"/>
      <c r="AC157" s="13">
        <v>29</v>
      </c>
      <c r="AD157" s="13">
        <v>20</v>
      </c>
      <c r="AE157" s="13">
        <v>5</v>
      </c>
      <c r="AF157" s="13"/>
      <c r="AG157" s="13"/>
      <c r="AH157" s="13"/>
      <c r="AI157" s="13"/>
      <c r="AJ157" s="13"/>
      <c r="AK157" s="11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 t="s">
        <v>248</v>
      </c>
      <c r="BE157" s="40" t="s">
        <v>244</v>
      </c>
      <c r="BF157" s="13" t="s">
        <v>252</v>
      </c>
    </row>
    <row r="158" spans="1:58" ht="15.75" x14ac:dyDescent="0.25">
      <c r="A158" s="6" t="s">
        <v>92</v>
      </c>
      <c r="B158" s="6" t="s">
        <v>249</v>
      </c>
      <c r="C158" s="61">
        <v>487377.49358300009</v>
      </c>
      <c r="D158" s="61">
        <v>2127914.4390899995</v>
      </c>
      <c r="E158" s="13">
        <v>10</v>
      </c>
      <c r="F158" s="13">
        <v>136</v>
      </c>
      <c r="G158" s="13">
        <v>7.7</v>
      </c>
      <c r="H158" s="13">
        <v>120</v>
      </c>
      <c r="I158" s="13">
        <v>81.8</v>
      </c>
      <c r="J158" s="13">
        <v>14</v>
      </c>
      <c r="K158" s="13">
        <v>104</v>
      </c>
      <c r="L158" s="13">
        <v>0.1</v>
      </c>
      <c r="M158" s="13">
        <v>0.1</v>
      </c>
      <c r="N158" s="13">
        <v>0.1</v>
      </c>
      <c r="O158" s="13"/>
      <c r="P158" s="13">
        <v>43.56</v>
      </c>
      <c r="Q158" s="13">
        <v>1.14E-3</v>
      </c>
      <c r="R158" s="13">
        <v>1E-4</v>
      </c>
      <c r="S158" s="13">
        <v>12</v>
      </c>
      <c r="T158" s="13">
        <v>6.0000000000000001E-3</v>
      </c>
      <c r="U158" s="13">
        <v>2.5999999999999999E-2</v>
      </c>
      <c r="V158" s="13" t="s">
        <v>67</v>
      </c>
      <c r="W158" s="13">
        <v>5.1999999999999998E-2</v>
      </c>
      <c r="X158" s="13">
        <v>1.9E-2</v>
      </c>
      <c r="Y158" s="13">
        <v>7.1000000000000002E-4</v>
      </c>
      <c r="Z158" s="13" t="s">
        <v>68</v>
      </c>
      <c r="AA158" s="13">
        <v>3</v>
      </c>
      <c r="AB158" s="13"/>
      <c r="AC158" s="13">
        <v>23</v>
      </c>
      <c r="AD158" s="13">
        <v>18</v>
      </c>
      <c r="AE158" s="13">
        <v>520</v>
      </c>
      <c r="AF158" s="13"/>
      <c r="AG158" s="13"/>
      <c r="AH158" s="13"/>
      <c r="AI158" s="13"/>
      <c r="AJ158" s="13"/>
      <c r="AK158" s="11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 t="s">
        <v>248</v>
      </c>
      <c r="BE158" s="40" t="s">
        <v>244</v>
      </c>
      <c r="BF158" s="13" t="s">
        <v>252</v>
      </c>
    </row>
    <row r="159" spans="1:58" ht="15.75" x14ac:dyDescent="0.25">
      <c r="A159" s="6" t="s">
        <v>92</v>
      </c>
      <c r="B159" s="6" t="s">
        <v>258</v>
      </c>
      <c r="C159" s="7">
        <v>492917</v>
      </c>
      <c r="D159" s="7">
        <v>2128568</v>
      </c>
      <c r="E159" s="13">
        <v>15</v>
      </c>
      <c r="F159" s="13">
        <v>681</v>
      </c>
      <c r="G159" s="13">
        <v>7.4</v>
      </c>
      <c r="H159" s="13">
        <v>508</v>
      </c>
      <c r="I159" s="13">
        <v>169.9</v>
      </c>
      <c r="J159" s="13">
        <v>21.7</v>
      </c>
      <c r="K159" s="13">
        <v>236</v>
      </c>
      <c r="L159" s="13">
        <v>0.3</v>
      </c>
      <c r="M159" s="13">
        <v>0.1</v>
      </c>
      <c r="N159" s="13">
        <v>0.1</v>
      </c>
      <c r="O159" s="13"/>
      <c r="P159" s="13">
        <v>111.1</v>
      </c>
      <c r="Q159" s="13">
        <v>1.14E-3</v>
      </c>
      <c r="R159" s="13">
        <v>2.0000000000000001E-4</v>
      </c>
      <c r="S159" s="13">
        <v>40</v>
      </c>
      <c r="T159" s="13">
        <v>0.01</v>
      </c>
      <c r="U159" s="13">
        <v>2.5999999999999999E-2</v>
      </c>
      <c r="V159" s="13" t="s">
        <v>67</v>
      </c>
      <c r="W159" s="13">
        <v>5.1999999999999998E-2</v>
      </c>
      <c r="X159" s="13">
        <v>1.9E-2</v>
      </c>
      <c r="Y159" s="13">
        <v>7.1000000000000002E-4</v>
      </c>
      <c r="Z159" s="13" t="s">
        <v>76</v>
      </c>
      <c r="AA159" s="13">
        <v>6</v>
      </c>
      <c r="AB159" s="13"/>
      <c r="AC159" s="13">
        <v>44</v>
      </c>
      <c r="AD159" s="13">
        <v>33</v>
      </c>
      <c r="AE159" s="13">
        <v>195</v>
      </c>
      <c r="AF159" s="13"/>
      <c r="AG159" s="13"/>
      <c r="AH159" s="13"/>
      <c r="AI159" s="13"/>
      <c r="AJ159" s="13"/>
      <c r="AK159" s="11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 t="s">
        <v>256</v>
      </c>
      <c r="BE159" s="41" t="s">
        <v>256</v>
      </c>
      <c r="BF159" s="13" t="s">
        <v>55</v>
      </c>
    </row>
    <row r="160" spans="1:58" ht="15.75" x14ac:dyDescent="0.25">
      <c r="A160" s="6" t="s">
        <v>92</v>
      </c>
      <c r="B160" s="6" t="s">
        <v>259</v>
      </c>
      <c r="C160" s="7">
        <v>491807</v>
      </c>
      <c r="D160" s="7">
        <v>2127960</v>
      </c>
      <c r="E160" s="13">
        <v>12.5</v>
      </c>
      <c r="F160" s="13">
        <v>484</v>
      </c>
      <c r="G160" s="13">
        <v>7.4</v>
      </c>
      <c r="H160" s="13">
        <v>352</v>
      </c>
      <c r="I160" s="13">
        <v>145</v>
      </c>
      <c r="J160" s="13">
        <v>22.4</v>
      </c>
      <c r="K160" s="13">
        <v>183</v>
      </c>
      <c r="L160" s="13">
        <v>0.2</v>
      </c>
      <c r="M160" s="13">
        <v>0.1</v>
      </c>
      <c r="N160" s="13">
        <v>0.1</v>
      </c>
      <c r="O160" s="13"/>
      <c r="P160" s="13">
        <v>69.569999999999993</v>
      </c>
      <c r="Q160" s="13">
        <v>1.56E-3</v>
      </c>
      <c r="R160" s="13">
        <v>1E-4</v>
      </c>
      <c r="S160" s="13">
        <v>32</v>
      </c>
      <c r="T160" s="13">
        <v>6.0000000000000001E-3</v>
      </c>
      <c r="U160" s="13">
        <v>2.5999999999999999E-2</v>
      </c>
      <c r="V160" s="13" t="s">
        <v>67</v>
      </c>
      <c r="W160" s="13">
        <v>5.1999999999999998E-2</v>
      </c>
      <c r="X160" s="13">
        <v>1.9E-2</v>
      </c>
      <c r="Y160" s="13">
        <v>7.1000000000000002E-4</v>
      </c>
      <c r="Z160" s="13" t="s">
        <v>76</v>
      </c>
      <c r="AA160" s="13">
        <v>7</v>
      </c>
      <c r="AB160" s="13"/>
      <c r="AC160" s="13">
        <v>40</v>
      </c>
      <c r="AD160" s="13">
        <v>25</v>
      </c>
      <c r="AE160" s="13">
        <v>10</v>
      </c>
      <c r="AF160" s="13"/>
      <c r="AG160" s="13"/>
      <c r="AH160" s="13">
        <v>0.19</v>
      </c>
      <c r="AI160" s="13">
        <v>80</v>
      </c>
      <c r="AJ160" s="13">
        <v>103</v>
      </c>
      <c r="AK160" s="19">
        <f>AL160*4.4268</f>
        <v>28.242984</v>
      </c>
      <c r="AL160" s="13">
        <v>6.38</v>
      </c>
      <c r="AM160" s="13">
        <v>9.9000000000000005E-2</v>
      </c>
      <c r="AN160" s="13">
        <v>352</v>
      </c>
      <c r="AO160" s="13">
        <v>84</v>
      </c>
      <c r="AP160" s="13">
        <v>268</v>
      </c>
      <c r="AQ160" s="13">
        <v>6</v>
      </c>
      <c r="AR160" s="13">
        <v>4</v>
      </c>
      <c r="AS160" s="13">
        <v>2</v>
      </c>
      <c r="AT160" s="13">
        <v>80</v>
      </c>
      <c r="AU160" s="13">
        <v>266</v>
      </c>
      <c r="AV160" s="13">
        <v>6.65</v>
      </c>
      <c r="AW160" s="13">
        <v>3.5000000000000003E-2</v>
      </c>
      <c r="AX160" s="13">
        <v>0.52800000000000002</v>
      </c>
      <c r="AY160" s="13"/>
      <c r="AZ160" s="13">
        <v>23</v>
      </c>
      <c r="BA160" s="13"/>
      <c r="BB160" s="13"/>
      <c r="BC160" s="13"/>
      <c r="BD160" s="13" t="s">
        <v>260</v>
      </c>
      <c r="BE160" s="41" t="s">
        <v>256</v>
      </c>
      <c r="BF160" s="13" t="s">
        <v>55</v>
      </c>
    </row>
    <row r="161" spans="1:60" ht="15.75" x14ac:dyDescent="0.25">
      <c r="A161" s="6" t="s">
        <v>276</v>
      </c>
      <c r="B161" s="6" t="s">
        <v>261</v>
      </c>
      <c r="C161" s="7">
        <v>497105</v>
      </c>
      <c r="D161" s="7">
        <v>2138566</v>
      </c>
      <c r="E161" s="15">
        <v>20</v>
      </c>
      <c r="F161" s="16">
        <v>2241</v>
      </c>
      <c r="G161" s="15">
        <v>8.1999999999999993</v>
      </c>
      <c r="H161" s="16">
        <v>1532</v>
      </c>
      <c r="I161" s="16">
        <v>521.5</v>
      </c>
      <c r="J161" s="16">
        <v>149</v>
      </c>
      <c r="K161" s="16">
        <v>332</v>
      </c>
      <c r="L161" s="15">
        <v>0.6</v>
      </c>
      <c r="M161" s="15">
        <v>3.75</v>
      </c>
      <c r="N161" s="15"/>
      <c r="O161" s="15"/>
      <c r="P161" s="15">
        <v>494.87</v>
      </c>
      <c r="Q161" s="12">
        <v>1.14E-3</v>
      </c>
      <c r="R161" s="12">
        <v>1.6000000000000001E-3</v>
      </c>
      <c r="S161" s="16">
        <v>39</v>
      </c>
      <c r="T161" s="17">
        <v>6.0000000000000001E-3</v>
      </c>
      <c r="U161" s="17">
        <v>2.5999999999999999E-2</v>
      </c>
      <c r="V161" s="17" t="s">
        <v>67</v>
      </c>
      <c r="W161" s="18">
        <v>5.1999999999999998E-2</v>
      </c>
      <c r="X161" s="17">
        <v>0.121</v>
      </c>
      <c r="Y161" s="12">
        <v>7.1000000000000002E-4</v>
      </c>
      <c r="Z161" s="12">
        <v>2.2179999999999998E-2</v>
      </c>
      <c r="AA161" s="16">
        <v>30</v>
      </c>
      <c r="AB161" s="12"/>
      <c r="AC161" s="16">
        <v>390</v>
      </c>
      <c r="AD161" s="16">
        <v>57</v>
      </c>
      <c r="AE161" s="16">
        <v>5</v>
      </c>
      <c r="AF161" s="16"/>
      <c r="AG161" s="16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3" t="s">
        <v>262</v>
      </c>
      <c r="BE161" s="42" t="s">
        <v>262</v>
      </c>
      <c r="BF161" s="13" t="s">
        <v>270</v>
      </c>
    </row>
    <row r="165" spans="1:60" x14ac:dyDescent="0.25">
      <c r="BD165" s="5"/>
      <c r="BE165" s="5"/>
      <c r="BF165" s="5"/>
      <c r="BG165" s="2"/>
      <c r="BH165" s="3"/>
    </row>
    <row r="166" spans="1:60" x14ac:dyDescent="0.25">
      <c r="BD166" s="5"/>
      <c r="BE166" s="5"/>
      <c r="BF166" s="5"/>
      <c r="BG166" s="2"/>
      <c r="BH166" s="3"/>
    </row>
    <row r="167" spans="1:60" x14ac:dyDescent="0.25">
      <c r="BD167" s="5"/>
      <c r="BE167" s="5"/>
      <c r="BF167" s="5"/>
      <c r="BG167" s="2"/>
      <c r="BH167" s="3"/>
    </row>
    <row r="168" spans="1:60" x14ac:dyDescent="0.25">
      <c r="BD168" s="5"/>
      <c r="BE168" s="5"/>
      <c r="BF168" s="5"/>
      <c r="BG168" s="2"/>
      <c r="BH168" s="3"/>
    </row>
    <row r="169" spans="1:60" x14ac:dyDescent="0.25">
      <c r="BD169" s="5"/>
      <c r="BE169" s="5"/>
      <c r="BF169" s="5"/>
      <c r="BG169" s="2"/>
      <c r="BH169" s="3"/>
    </row>
    <row r="170" spans="1:60" x14ac:dyDescent="0.25">
      <c r="BD170" s="5"/>
      <c r="BE170" s="5"/>
      <c r="BF170" s="5"/>
      <c r="BG170" s="2"/>
      <c r="BH170" s="3"/>
    </row>
    <row r="171" spans="1:60" x14ac:dyDescent="0.25">
      <c r="BD171" s="5"/>
      <c r="BE171" s="5"/>
      <c r="BF171" s="5"/>
      <c r="BG171" s="2"/>
      <c r="BH171" s="3"/>
    </row>
    <row r="172" spans="1:60" x14ac:dyDescent="0.25">
      <c r="BD172" s="5"/>
      <c r="BE172" s="5"/>
      <c r="BF172" s="5"/>
      <c r="BG172" s="2"/>
      <c r="BH172" s="3"/>
    </row>
    <row r="173" spans="1:60" x14ac:dyDescent="0.25">
      <c r="BD173" s="5"/>
      <c r="BE173" s="5"/>
      <c r="BF173" s="5"/>
      <c r="BG173" s="2"/>
      <c r="BH173" s="3"/>
    </row>
    <row r="174" spans="1:60" x14ac:dyDescent="0.25">
      <c r="BD174" s="5"/>
      <c r="BE174" s="5"/>
      <c r="BF174" s="5"/>
      <c r="BG174" s="2"/>
      <c r="BH174" s="3"/>
    </row>
  </sheetData>
  <conditionalFormatting sqref="E1">
    <cfRule type="cellIs" dxfId="3729" priority="3005" stopIfTrue="1" operator="greaterThan">
      <formula>20</formula>
    </cfRule>
  </conditionalFormatting>
  <conditionalFormatting sqref="P1">
    <cfRule type="cellIs" dxfId="3728" priority="3006" stopIfTrue="1" operator="greaterThan">
      <formula>400</formula>
    </cfRule>
  </conditionalFormatting>
  <conditionalFormatting sqref="V1 Q1">
    <cfRule type="cellIs" dxfId="3727" priority="3007" stopIfTrue="1" operator="greaterThan">
      <formula>0.05</formula>
    </cfRule>
  </conditionalFormatting>
  <conditionalFormatting sqref="R1">
    <cfRule type="cellIs" dxfId="3726" priority="3008" stopIfTrue="1" operator="greaterThan">
      <formula>0.005</formula>
    </cfRule>
  </conditionalFormatting>
  <conditionalFormatting sqref="AC1">
    <cfRule type="cellIs" dxfId="3725" priority="3009" stopIfTrue="1" operator="greaterThan">
      <formula>200</formula>
    </cfRule>
  </conditionalFormatting>
  <conditionalFormatting sqref="T1">
    <cfRule type="cellIs" dxfId="3724" priority="3010" stopIfTrue="1" operator="greaterThan">
      <formula>5</formula>
    </cfRule>
  </conditionalFormatting>
  <conditionalFormatting sqref="U1 AF1">
    <cfRule type="cellIs" dxfId="3723" priority="3011" stopIfTrue="1" operator="greaterThan">
      <formula>2</formula>
    </cfRule>
  </conditionalFormatting>
  <conditionalFormatting sqref="W1">
    <cfRule type="cellIs" dxfId="3722" priority="3012" stopIfTrue="1" operator="greaterThan">
      <formula>0.3</formula>
    </cfRule>
  </conditionalFormatting>
  <conditionalFormatting sqref="X1">
    <cfRule type="cellIs" dxfId="3721" priority="3013" stopIfTrue="1" operator="greaterThan">
      <formula>0.15</formula>
    </cfRule>
  </conditionalFormatting>
  <conditionalFormatting sqref="Y1">
    <cfRule type="cellIs" dxfId="3720" priority="3014" stopIfTrue="1" operator="greaterThan">
      <formula>0.001</formula>
    </cfRule>
  </conditionalFormatting>
  <conditionalFormatting sqref="Z1">
    <cfRule type="cellIs" dxfId="3719" priority="3015" stopIfTrue="1" operator="greaterThan">
      <formula>0.025</formula>
    </cfRule>
  </conditionalFormatting>
  <conditionalFormatting sqref="AD1">
    <cfRule type="cellIs" dxfId="3718" priority="3016" stopIfTrue="1" operator="greaterThan">
      <formula>125</formula>
    </cfRule>
  </conditionalFormatting>
  <conditionalFormatting sqref="AE1">
    <cfRule type="cellIs" dxfId="3717" priority="3017" stopIfTrue="1" operator="greaterThan">
      <formula>6500</formula>
    </cfRule>
  </conditionalFormatting>
  <conditionalFormatting sqref="AB1">
    <cfRule type="cellIs" dxfId="3716" priority="3018" stopIfTrue="1" operator="greaterThan">
      <formula>0.01</formula>
    </cfRule>
  </conditionalFormatting>
  <conditionalFormatting sqref="AA1">
    <cfRule type="cellIs" dxfId="3715" priority="3019" stopIfTrue="1" operator="greaterThan">
      <formula>100</formula>
    </cfRule>
  </conditionalFormatting>
  <conditionalFormatting sqref="S1">
    <cfRule type="cellIs" dxfId="3714" priority="3020" stopIfTrue="1" operator="greaterThan">
      <formula>30</formula>
    </cfRule>
  </conditionalFormatting>
  <conditionalFormatting sqref="I2">
    <cfRule type="cellIs" dxfId="3713" priority="2997" stopIfTrue="1" operator="greaterThan">
      <formula>400</formula>
    </cfRule>
  </conditionalFormatting>
  <conditionalFormatting sqref="AE7 AC7">
    <cfRule type="cellIs" dxfId="3712" priority="2833" stopIfTrue="1" operator="greaterThan">
      <formula>200</formula>
    </cfRule>
  </conditionalFormatting>
  <conditionalFormatting sqref="T2">
    <cfRule type="cellIs" dxfId="3711" priority="2988" stopIfTrue="1" operator="greaterThan">
      <formula>5</formula>
    </cfRule>
  </conditionalFormatting>
  <conditionalFormatting sqref="U2">
    <cfRule type="cellIs" dxfId="3710" priority="2989" stopIfTrue="1" operator="greaterThan">
      <formula>2</formula>
    </cfRule>
  </conditionalFormatting>
  <conditionalFormatting sqref="W2">
    <cfRule type="cellIs" dxfId="3709" priority="2990" stopIfTrue="1" operator="greaterThan">
      <formula>0.3</formula>
    </cfRule>
  </conditionalFormatting>
  <conditionalFormatting sqref="X2">
    <cfRule type="cellIs" dxfId="3708" priority="2991" stopIfTrue="1" operator="greaterThan">
      <formula>0.15</formula>
    </cfRule>
  </conditionalFormatting>
  <conditionalFormatting sqref="Y2">
    <cfRule type="cellIs" dxfId="3707" priority="2992" stopIfTrue="1" operator="greaterThan">
      <formula>0.001</formula>
    </cfRule>
  </conditionalFormatting>
  <conditionalFormatting sqref="AD2">
    <cfRule type="cellIs" dxfId="3706" priority="2993" stopIfTrue="1" operator="greaterThan">
      <formula>125</formula>
    </cfRule>
  </conditionalFormatting>
  <conditionalFormatting sqref="AA11">
    <cfRule type="cellIs" dxfId="3705" priority="2703" stopIfTrue="1" operator="greaterThan">
      <formula>100</formula>
    </cfRule>
  </conditionalFormatting>
  <conditionalFormatting sqref="S11">
    <cfRule type="cellIs" dxfId="3704" priority="2704" stopIfTrue="1" operator="greaterThan">
      <formula>30</formula>
    </cfRule>
  </conditionalFormatting>
  <conditionalFormatting sqref="F2">
    <cfRule type="cellIs" dxfId="3703" priority="2994" stopIfTrue="1" operator="greaterThan">
      <formula>1500</formula>
    </cfRule>
  </conditionalFormatting>
  <conditionalFormatting sqref="E2">
    <cfRule type="cellIs" dxfId="3702" priority="2995" stopIfTrue="1" operator="greaterThan">
      <formula>20</formula>
    </cfRule>
  </conditionalFormatting>
  <conditionalFormatting sqref="H2">
    <cfRule type="cellIs" dxfId="3701" priority="2996" stopIfTrue="1" operator="greaterThan">
      <formula>1000</formula>
    </cfRule>
  </conditionalFormatting>
  <conditionalFormatting sqref="J2">
    <cfRule type="cellIs" dxfId="3700" priority="2998" stopIfTrue="1" operator="greaterThan">
      <formula>250</formula>
    </cfRule>
  </conditionalFormatting>
  <conditionalFormatting sqref="K2">
    <cfRule type="cellIs" dxfId="3699" priority="2999" stopIfTrue="1" operator="greaterThan">
      <formula>500</formula>
    </cfRule>
  </conditionalFormatting>
  <conditionalFormatting sqref="L2">
    <cfRule type="cellIs" dxfId="3698" priority="3000" stopIfTrue="1" operator="greaterThan">
      <formula>1.5</formula>
    </cfRule>
  </conditionalFormatting>
  <conditionalFormatting sqref="M2">
    <cfRule type="cellIs" dxfId="3697" priority="3001" stopIfTrue="1" operator="greaterThan">
      <formula>0.5</formula>
    </cfRule>
  </conditionalFormatting>
  <conditionalFormatting sqref="N2">
    <cfRule type="cellIs" dxfId="3696" priority="3002" stopIfTrue="1" operator="greaterThan">
      <formula>0.1</formula>
    </cfRule>
  </conditionalFormatting>
  <conditionalFormatting sqref="G2">
    <cfRule type="cellIs" dxfId="3695" priority="3003" stopIfTrue="1" operator="greaterThan">
      <formula>8.5</formula>
    </cfRule>
    <cfRule type="cellIs" dxfId="3694" priority="3004" stopIfTrue="1" operator="between">
      <formula>1</formula>
      <formula>6.4</formula>
    </cfRule>
  </conditionalFormatting>
  <conditionalFormatting sqref="AC2">
    <cfRule type="cellIs" dxfId="3693" priority="2980" stopIfTrue="1" operator="greaterThan">
      <formula>200</formula>
    </cfRule>
  </conditionalFormatting>
  <conditionalFormatting sqref="AB2">
    <cfRule type="cellIs" dxfId="3692" priority="2981" stopIfTrue="1" operator="greaterThan">
      <formula>0.01</formula>
    </cfRule>
  </conditionalFormatting>
  <conditionalFormatting sqref="AA2">
    <cfRule type="cellIs" dxfId="3691" priority="2982" stopIfTrue="1" operator="greaterThan">
      <formula>100</formula>
    </cfRule>
  </conditionalFormatting>
  <conditionalFormatting sqref="S2">
    <cfRule type="cellIs" dxfId="3690" priority="2983" stopIfTrue="1" operator="greaterThan">
      <formula>30</formula>
    </cfRule>
  </conditionalFormatting>
  <conditionalFormatting sqref="P2">
    <cfRule type="cellIs" dxfId="3689" priority="2984" stopIfTrue="1" operator="greaterThan">
      <formula>400</formula>
    </cfRule>
  </conditionalFormatting>
  <conditionalFormatting sqref="O2">
    <cfRule type="cellIs" dxfId="3688" priority="2985" stopIfTrue="1" operator="greaterThan">
      <formula>3</formula>
    </cfRule>
  </conditionalFormatting>
  <conditionalFormatting sqref="Q2">
    <cfRule type="cellIs" dxfId="3687" priority="2986" stopIfTrue="1" operator="greaterThan">
      <formula>0.05</formula>
    </cfRule>
  </conditionalFormatting>
  <conditionalFormatting sqref="R2">
    <cfRule type="cellIs" dxfId="3686" priority="2987" stopIfTrue="1" operator="greaterThan">
      <formula>0.005</formula>
    </cfRule>
  </conditionalFormatting>
  <conditionalFormatting sqref="E3">
    <cfRule type="cellIs" dxfId="3685" priority="2969" stopIfTrue="1" operator="greaterThan">
      <formula>20</formula>
    </cfRule>
  </conditionalFormatting>
  <conditionalFormatting sqref="H3">
    <cfRule type="cellIs" dxfId="3684" priority="2970" stopIfTrue="1" operator="greaterThan">
      <formula>1000</formula>
    </cfRule>
  </conditionalFormatting>
  <conditionalFormatting sqref="I3">
    <cfRule type="cellIs" dxfId="3683" priority="2971" stopIfTrue="1" operator="greaterThan">
      <formula>400</formula>
    </cfRule>
  </conditionalFormatting>
  <conditionalFormatting sqref="J3">
    <cfRule type="cellIs" dxfId="3682" priority="2972" stopIfTrue="1" operator="greaterThan">
      <formula>250</formula>
    </cfRule>
  </conditionalFormatting>
  <conditionalFormatting sqref="K3">
    <cfRule type="cellIs" dxfId="3681" priority="2973" stopIfTrue="1" operator="greaterThan">
      <formula>500</formula>
    </cfRule>
  </conditionalFormatting>
  <conditionalFormatting sqref="L3">
    <cfRule type="cellIs" dxfId="3680" priority="2974" stopIfTrue="1" operator="greaterThan">
      <formula>1.5</formula>
    </cfRule>
  </conditionalFormatting>
  <conditionalFormatting sqref="M3">
    <cfRule type="cellIs" dxfId="3679" priority="2975" stopIfTrue="1" operator="greaterThan">
      <formula>0.5</formula>
    </cfRule>
  </conditionalFormatting>
  <conditionalFormatting sqref="N3">
    <cfRule type="cellIs" dxfId="3678" priority="2976" stopIfTrue="1" operator="greaterThan">
      <formula>0.1</formula>
    </cfRule>
  </conditionalFormatting>
  <conditionalFormatting sqref="F3">
    <cfRule type="cellIs" dxfId="3677" priority="2977" stopIfTrue="1" operator="greaterThan">
      <formula>1500</formula>
    </cfRule>
  </conditionalFormatting>
  <conditionalFormatting sqref="G3">
    <cfRule type="cellIs" dxfId="3676" priority="2978" stopIfTrue="1" operator="greaterThan">
      <formula>8.5</formula>
    </cfRule>
    <cfRule type="cellIs" dxfId="3675" priority="2979" stopIfTrue="1" operator="between">
      <formula>0.1</formula>
      <formula>6.4</formula>
    </cfRule>
  </conditionalFormatting>
  <conditionalFormatting sqref="Q3">
    <cfRule type="cellIs" dxfId="3674" priority="2944" stopIfTrue="1" operator="greaterThan">
      <formula>0.05</formula>
    </cfRule>
  </conditionalFormatting>
  <conditionalFormatting sqref="P3">
    <cfRule type="cellIs" dxfId="3673" priority="2945" stopIfTrue="1" operator="greaterThan">
      <formula>400</formula>
    </cfRule>
  </conditionalFormatting>
  <conditionalFormatting sqref="O3">
    <cfRule type="cellIs" dxfId="3672" priority="2946" stopIfTrue="1" operator="greaterThan">
      <formula>3</formula>
    </cfRule>
  </conditionalFormatting>
  <conditionalFormatting sqref="R3">
    <cfRule type="cellIs" dxfId="3671" priority="2947" stopIfTrue="1" operator="greaterThan">
      <formula>0.005</formula>
    </cfRule>
  </conditionalFormatting>
  <conditionalFormatting sqref="AC3">
    <cfRule type="cellIs" dxfId="3670" priority="2948" stopIfTrue="1" operator="greaterThan">
      <formula>200</formula>
    </cfRule>
  </conditionalFormatting>
  <conditionalFormatting sqref="T3">
    <cfRule type="cellIs" dxfId="3669" priority="2949" stopIfTrue="1" operator="greaterThan">
      <formula>5</formula>
    </cfRule>
  </conditionalFormatting>
  <conditionalFormatting sqref="U3">
    <cfRule type="cellIs" dxfId="3668" priority="2950" stopIfTrue="1" operator="greaterThan">
      <formula>2</formula>
    </cfRule>
  </conditionalFormatting>
  <conditionalFormatting sqref="W3">
    <cfRule type="cellIs" dxfId="3667" priority="2951" stopIfTrue="1" operator="greaterThan">
      <formula>0.3</formula>
    </cfRule>
  </conditionalFormatting>
  <conditionalFormatting sqref="X3">
    <cfRule type="cellIs" dxfId="3666" priority="2952" stopIfTrue="1" operator="greaterThan">
      <formula>0.15</formula>
    </cfRule>
  </conditionalFormatting>
  <conditionalFormatting sqref="Y3">
    <cfRule type="cellIs" dxfId="3665" priority="2953" stopIfTrue="1" operator="greaterThan">
      <formula>0.001</formula>
    </cfRule>
  </conditionalFormatting>
  <conditionalFormatting sqref="AD3">
    <cfRule type="cellIs" dxfId="3664" priority="2954" stopIfTrue="1" operator="greaterThan">
      <formula>125</formula>
    </cfRule>
  </conditionalFormatting>
  <conditionalFormatting sqref="AB3">
    <cfRule type="cellIs" dxfId="3663" priority="2955" stopIfTrue="1" operator="greaterThan">
      <formula>0.01</formula>
    </cfRule>
  </conditionalFormatting>
  <conditionalFormatting sqref="AA3">
    <cfRule type="cellIs" dxfId="3662" priority="2956" stopIfTrue="1" operator="greaterThan">
      <formula>100</formula>
    </cfRule>
  </conditionalFormatting>
  <conditionalFormatting sqref="S3">
    <cfRule type="cellIs" dxfId="3661" priority="2957" stopIfTrue="1" operator="greaterThan">
      <formula>30</formula>
    </cfRule>
  </conditionalFormatting>
  <conditionalFormatting sqref="E4">
    <cfRule type="cellIs" dxfId="3660" priority="2918" stopIfTrue="1" operator="greaterThan">
      <formula>20</formula>
    </cfRule>
  </conditionalFormatting>
  <conditionalFormatting sqref="H4">
    <cfRule type="cellIs" dxfId="3659" priority="2919" stopIfTrue="1" operator="greaterThan">
      <formula>1000</formula>
    </cfRule>
  </conditionalFormatting>
  <conditionalFormatting sqref="I4">
    <cfRule type="cellIs" dxfId="3658" priority="2920" stopIfTrue="1" operator="greaterThan">
      <formula>400</formula>
    </cfRule>
  </conditionalFormatting>
  <conditionalFormatting sqref="J4">
    <cfRule type="cellIs" dxfId="3657" priority="2921" stopIfTrue="1" operator="greaterThan">
      <formula>250</formula>
    </cfRule>
  </conditionalFormatting>
  <conditionalFormatting sqref="K4">
    <cfRule type="cellIs" dxfId="3656" priority="2922" stopIfTrue="1" operator="greaterThan">
      <formula>500</formula>
    </cfRule>
  </conditionalFormatting>
  <conditionalFormatting sqref="L4">
    <cfRule type="cellIs" dxfId="3655" priority="2923" stopIfTrue="1" operator="greaterThan">
      <formula>1.5</formula>
    </cfRule>
  </conditionalFormatting>
  <conditionalFormatting sqref="M4">
    <cfRule type="cellIs" dxfId="3654" priority="2924" stopIfTrue="1" operator="greaterThan">
      <formula>0.5</formula>
    </cfRule>
  </conditionalFormatting>
  <conditionalFormatting sqref="N4">
    <cfRule type="cellIs" dxfId="3653" priority="2925" stopIfTrue="1" operator="greaterThan">
      <formula>0.1</formula>
    </cfRule>
  </conditionalFormatting>
  <conditionalFormatting sqref="G4">
    <cfRule type="cellIs" dxfId="3652" priority="2926" stopIfTrue="1" operator="greaterThan">
      <formula>8.5</formula>
    </cfRule>
    <cfRule type="cellIs" dxfId="3651" priority="2927" stopIfTrue="1" operator="between">
      <formula>1</formula>
      <formula>6.4</formula>
    </cfRule>
  </conditionalFormatting>
  <conditionalFormatting sqref="F4">
    <cfRule type="cellIs" dxfId="3650" priority="2928" stopIfTrue="1" operator="greaterThan">
      <formula>1500</formula>
    </cfRule>
  </conditionalFormatting>
  <conditionalFormatting sqref="E5">
    <cfRule type="cellIs" dxfId="3649" priority="2907" stopIfTrue="1" operator="greaterThan">
      <formula>20</formula>
    </cfRule>
  </conditionalFormatting>
  <conditionalFormatting sqref="H5">
    <cfRule type="cellIs" dxfId="3648" priority="2908" stopIfTrue="1" operator="greaterThan">
      <formula>1000</formula>
    </cfRule>
  </conditionalFormatting>
  <conditionalFormatting sqref="I5">
    <cfRule type="cellIs" dxfId="3647" priority="2909" stopIfTrue="1" operator="greaterThan">
      <formula>400</formula>
    </cfRule>
  </conditionalFormatting>
  <conditionalFormatting sqref="J5">
    <cfRule type="cellIs" dxfId="3646" priority="2910" stopIfTrue="1" operator="greaterThan">
      <formula>250</formula>
    </cfRule>
  </conditionalFormatting>
  <conditionalFormatting sqref="K5">
    <cfRule type="cellIs" dxfId="3645" priority="2911" stopIfTrue="1" operator="greaterThan">
      <formula>500</formula>
    </cfRule>
  </conditionalFormatting>
  <conditionalFormatting sqref="L5">
    <cfRule type="cellIs" dxfId="3644" priority="2912" stopIfTrue="1" operator="greaterThan">
      <formula>1.5</formula>
    </cfRule>
  </conditionalFormatting>
  <conditionalFormatting sqref="M5">
    <cfRule type="cellIs" dxfId="3643" priority="2913" stopIfTrue="1" operator="greaterThan">
      <formula>0.5</formula>
    </cfRule>
  </conditionalFormatting>
  <conditionalFormatting sqref="N5">
    <cfRule type="cellIs" dxfId="3642" priority="2914" stopIfTrue="1" operator="greaterThan">
      <formula>0.1</formula>
    </cfRule>
  </conditionalFormatting>
  <conditionalFormatting sqref="G5">
    <cfRule type="cellIs" dxfId="3641" priority="2915" stopIfTrue="1" operator="greaterThan">
      <formula>8.5</formula>
    </cfRule>
    <cfRule type="cellIs" dxfId="3640" priority="2916" stopIfTrue="1" operator="between">
      <formula>1</formula>
      <formula>6.4</formula>
    </cfRule>
  </conditionalFormatting>
  <conditionalFormatting sqref="F5">
    <cfRule type="cellIs" dxfId="3639" priority="2917" stopIfTrue="1" operator="greaterThan">
      <formula>1500</formula>
    </cfRule>
  </conditionalFormatting>
  <conditionalFormatting sqref="P4">
    <cfRule type="cellIs" dxfId="3638" priority="2893" stopIfTrue="1" operator="greaterThan">
      <formula>400</formula>
    </cfRule>
  </conditionalFormatting>
  <conditionalFormatting sqref="O4">
    <cfRule type="cellIs" dxfId="3637" priority="2894" stopIfTrue="1" operator="greaterThan">
      <formula>3</formula>
    </cfRule>
  </conditionalFormatting>
  <conditionalFormatting sqref="Q4">
    <cfRule type="cellIs" dxfId="3636" priority="2895" stopIfTrue="1" operator="greaterThan">
      <formula>0.05</formula>
    </cfRule>
  </conditionalFormatting>
  <conditionalFormatting sqref="R4">
    <cfRule type="cellIs" dxfId="3635" priority="2896" stopIfTrue="1" operator="greaterThan">
      <formula>0.005</formula>
    </cfRule>
  </conditionalFormatting>
  <conditionalFormatting sqref="AC4 AE4">
    <cfRule type="cellIs" dxfId="3634" priority="2897" stopIfTrue="1" operator="greaterThan">
      <formula>200</formula>
    </cfRule>
  </conditionalFormatting>
  <conditionalFormatting sqref="T4">
    <cfRule type="cellIs" dxfId="3633" priority="2898" stopIfTrue="1" operator="greaterThan">
      <formula>5</formula>
    </cfRule>
  </conditionalFormatting>
  <conditionalFormatting sqref="U4">
    <cfRule type="cellIs" dxfId="3632" priority="2899" stopIfTrue="1" operator="greaterThan">
      <formula>2</formula>
    </cfRule>
  </conditionalFormatting>
  <conditionalFormatting sqref="W4">
    <cfRule type="cellIs" dxfId="3631" priority="2900" stopIfTrue="1" operator="greaterThan">
      <formula>0.3</formula>
    </cfRule>
  </conditionalFormatting>
  <conditionalFormatting sqref="X4">
    <cfRule type="cellIs" dxfId="3630" priority="2901" stopIfTrue="1" operator="greaterThan">
      <formula>0.15</formula>
    </cfRule>
  </conditionalFormatting>
  <conditionalFormatting sqref="Y4">
    <cfRule type="cellIs" dxfId="3629" priority="2902" stopIfTrue="1" operator="greaterThan">
      <formula>0.001</formula>
    </cfRule>
  </conditionalFormatting>
  <conditionalFormatting sqref="AD4">
    <cfRule type="cellIs" dxfId="3628" priority="2903" stopIfTrue="1" operator="greaterThan">
      <formula>125</formula>
    </cfRule>
  </conditionalFormatting>
  <conditionalFormatting sqref="AB4">
    <cfRule type="cellIs" dxfId="3627" priority="2904" stopIfTrue="1" operator="greaterThan">
      <formula>0.01</formula>
    </cfRule>
  </conditionalFormatting>
  <conditionalFormatting sqref="AA4">
    <cfRule type="cellIs" dxfId="3626" priority="2905" stopIfTrue="1" operator="greaterThan">
      <formula>100</formula>
    </cfRule>
  </conditionalFormatting>
  <conditionalFormatting sqref="S4">
    <cfRule type="cellIs" dxfId="3625" priority="2906" stopIfTrue="1" operator="greaterThan">
      <formula>30</formula>
    </cfRule>
  </conditionalFormatting>
  <conditionalFormatting sqref="P5">
    <cfRule type="cellIs" dxfId="3624" priority="2879" stopIfTrue="1" operator="greaterThan">
      <formula>400</formula>
    </cfRule>
  </conditionalFormatting>
  <conditionalFormatting sqref="O5">
    <cfRule type="cellIs" dxfId="3623" priority="2880" stopIfTrue="1" operator="greaterThan">
      <formula>3</formula>
    </cfRule>
  </conditionalFormatting>
  <conditionalFormatting sqref="Q5">
    <cfRule type="cellIs" dxfId="3622" priority="2881" stopIfTrue="1" operator="greaterThan">
      <formula>0.05</formula>
    </cfRule>
  </conditionalFormatting>
  <conditionalFormatting sqref="R5">
    <cfRule type="cellIs" dxfId="3621" priority="2882" stopIfTrue="1" operator="greaterThan">
      <formula>0.005</formula>
    </cfRule>
  </conditionalFormatting>
  <conditionalFormatting sqref="AC5 AE5">
    <cfRule type="cellIs" dxfId="3620" priority="2883" stopIfTrue="1" operator="greaterThan">
      <formula>200</formula>
    </cfRule>
  </conditionalFormatting>
  <conditionalFormatting sqref="T5">
    <cfRule type="cellIs" dxfId="3619" priority="2884" stopIfTrue="1" operator="greaterThan">
      <formula>5</formula>
    </cfRule>
  </conditionalFormatting>
  <conditionalFormatting sqref="U5">
    <cfRule type="cellIs" dxfId="3618" priority="2885" stopIfTrue="1" operator="greaterThan">
      <formula>2</formula>
    </cfRule>
  </conditionalFormatting>
  <conditionalFormatting sqref="W5">
    <cfRule type="cellIs" dxfId="3617" priority="2886" stopIfTrue="1" operator="greaterThan">
      <formula>0.3</formula>
    </cfRule>
  </conditionalFormatting>
  <conditionalFormatting sqref="X5">
    <cfRule type="cellIs" dxfId="3616" priority="2887" stopIfTrue="1" operator="greaterThan">
      <formula>0.15</formula>
    </cfRule>
  </conditionalFormatting>
  <conditionalFormatting sqref="Y5">
    <cfRule type="cellIs" dxfId="3615" priority="2888" stopIfTrue="1" operator="greaterThan">
      <formula>0.001</formula>
    </cfRule>
  </conditionalFormatting>
  <conditionalFormatting sqref="AD5">
    <cfRule type="cellIs" dxfId="3614" priority="2889" stopIfTrue="1" operator="greaterThan">
      <formula>125</formula>
    </cfRule>
  </conditionalFormatting>
  <conditionalFormatting sqref="AB5">
    <cfRule type="cellIs" dxfId="3613" priority="2890" stopIfTrue="1" operator="greaterThan">
      <formula>0.01</formula>
    </cfRule>
  </conditionalFormatting>
  <conditionalFormatting sqref="AA5">
    <cfRule type="cellIs" dxfId="3612" priority="2891" stopIfTrue="1" operator="greaterThan">
      <formula>100</formula>
    </cfRule>
  </conditionalFormatting>
  <conditionalFormatting sqref="S5">
    <cfRule type="cellIs" dxfId="3611" priority="2892" stopIfTrue="1" operator="greaterThan">
      <formula>30</formula>
    </cfRule>
  </conditionalFormatting>
  <conditionalFormatting sqref="AF4">
    <cfRule type="cellIs" dxfId="3610" priority="2878" stopIfTrue="1" operator="greaterThan">
      <formula>2</formula>
    </cfRule>
  </conditionalFormatting>
  <conditionalFormatting sqref="E6">
    <cfRule type="cellIs" dxfId="3609" priority="2854" stopIfTrue="1" operator="greaterThan">
      <formula>20</formula>
    </cfRule>
  </conditionalFormatting>
  <conditionalFormatting sqref="H6">
    <cfRule type="cellIs" dxfId="3608" priority="2855" stopIfTrue="1" operator="greaterThan">
      <formula>1000</formula>
    </cfRule>
  </conditionalFormatting>
  <conditionalFormatting sqref="I6 P6">
    <cfRule type="cellIs" dxfId="3607" priority="2856" stopIfTrue="1" operator="greaterThan">
      <formula>400</formula>
    </cfRule>
  </conditionalFormatting>
  <conditionalFormatting sqref="J6">
    <cfRule type="cellIs" dxfId="3606" priority="2857" stopIfTrue="1" operator="greaterThan">
      <formula>250</formula>
    </cfRule>
  </conditionalFormatting>
  <conditionalFormatting sqref="K6">
    <cfRule type="cellIs" dxfId="3605" priority="2858" stopIfTrue="1" operator="greaterThan">
      <formula>500</formula>
    </cfRule>
  </conditionalFormatting>
  <conditionalFormatting sqref="L6">
    <cfRule type="cellIs" dxfId="3604" priority="2859" stopIfTrue="1" operator="greaterThan">
      <formula>1.5</formula>
    </cfRule>
  </conditionalFormatting>
  <conditionalFormatting sqref="M6">
    <cfRule type="cellIs" dxfId="3603" priority="2860" stopIfTrue="1" operator="greaterThan">
      <formula>0.5</formula>
    </cfRule>
  </conditionalFormatting>
  <conditionalFormatting sqref="N6">
    <cfRule type="cellIs" dxfId="3602" priority="2861" stopIfTrue="1" operator="greaterThan">
      <formula>0.1</formula>
    </cfRule>
  </conditionalFormatting>
  <conditionalFormatting sqref="O6">
    <cfRule type="cellIs" dxfId="3601" priority="2862" stopIfTrue="1" operator="greaterThan">
      <formula>3</formula>
    </cfRule>
  </conditionalFormatting>
  <conditionalFormatting sqref="Q6">
    <cfRule type="cellIs" dxfId="3600" priority="2863" stopIfTrue="1" operator="greaterThan">
      <formula>0.05</formula>
    </cfRule>
  </conditionalFormatting>
  <conditionalFormatting sqref="R6">
    <cfRule type="cellIs" dxfId="3599" priority="2864" stopIfTrue="1" operator="greaterThan">
      <formula>0.005</formula>
    </cfRule>
  </conditionalFormatting>
  <conditionalFormatting sqref="AC6 AE6">
    <cfRule type="cellIs" dxfId="3598" priority="2865" stopIfTrue="1" operator="greaterThan">
      <formula>200</formula>
    </cfRule>
  </conditionalFormatting>
  <conditionalFormatting sqref="T6">
    <cfRule type="cellIs" dxfId="3597" priority="2866" stopIfTrue="1" operator="greaterThan">
      <formula>5</formula>
    </cfRule>
  </conditionalFormatting>
  <conditionalFormatting sqref="U6">
    <cfRule type="cellIs" dxfId="3596" priority="2867" stopIfTrue="1" operator="greaterThan">
      <formula>2</formula>
    </cfRule>
  </conditionalFormatting>
  <conditionalFormatting sqref="W6">
    <cfRule type="cellIs" dxfId="3595" priority="2868" stopIfTrue="1" operator="greaterThan">
      <formula>0.3</formula>
    </cfRule>
  </conditionalFormatting>
  <conditionalFormatting sqref="X6">
    <cfRule type="cellIs" dxfId="3594" priority="2869" stopIfTrue="1" operator="greaterThan">
      <formula>0.15</formula>
    </cfRule>
  </conditionalFormatting>
  <conditionalFormatting sqref="Y6">
    <cfRule type="cellIs" dxfId="3593" priority="2870" stopIfTrue="1" operator="greaterThan">
      <formula>0.001</formula>
    </cfRule>
  </conditionalFormatting>
  <conditionalFormatting sqref="AD6">
    <cfRule type="cellIs" dxfId="3592" priority="2871" stopIfTrue="1" operator="greaterThan">
      <formula>125</formula>
    </cfRule>
  </conditionalFormatting>
  <conditionalFormatting sqref="G6">
    <cfRule type="cellIs" dxfId="3591" priority="2872" stopIfTrue="1" operator="greaterThan">
      <formula>8.5</formula>
    </cfRule>
    <cfRule type="cellIs" dxfId="3590" priority="2873" stopIfTrue="1" operator="between">
      <formula>1</formula>
      <formula>6.4</formula>
    </cfRule>
  </conditionalFormatting>
  <conditionalFormatting sqref="AB6">
    <cfRule type="cellIs" dxfId="3589" priority="2874" stopIfTrue="1" operator="greaterThan">
      <formula>0.01</formula>
    </cfRule>
  </conditionalFormatting>
  <conditionalFormatting sqref="AA6">
    <cfRule type="cellIs" dxfId="3588" priority="2875" stopIfTrue="1" operator="greaterThan">
      <formula>100</formula>
    </cfRule>
  </conditionalFormatting>
  <conditionalFormatting sqref="S6">
    <cfRule type="cellIs" dxfId="3587" priority="2876" stopIfTrue="1" operator="greaterThan">
      <formula>30</formula>
    </cfRule>
  </conditionalFormatting>
  <conditionalFormatting sqref="F6">
    <cfRule type="cellIs" dxfId="3586" priority="2877" stopIfTrue="1" operator="greaterThan">
      <formula>1500</formula>
    </cfRule>
  </conditionalFormatting>
  <conditionalFormatting sqref="E7">
    <cfRule type="cellIs" dxfId="3585" priority="2843" stopIfTrue="1" operator="greaterThan">
      <formula>20</formula>
    </cfRule>
  </conditionalFormatting>
  <conditionalFormatting sqref="H7">
    <cfRule type="cellIs" dxfId="3584" priority="2844" stopIfTrue="1" operator="greaterThan">
      <formula>1000</formula>
    </cfRule>
  </conditionalFormatting>
  <conditionalFormatting sqref="I7">
    <cfRule type="cellIs" dxfId="3583" priority="2845" stopIfTrue="1" operator="greaterThan">
      <formula>400</formula>
    </cfRule>
  </conditionalFormatting>
  <conditionalFormatting sqref="J7">
    <cfRule type="cellIs" dxfId="3582" priority="2846" stopIfTrue="1" operator="greaterThan">
      <formula>250</formula>
    </cfRule>
  </conditionalFormatting>
  <conditionalFormatting sqref="K7">
    <cfRule type="cellIs" dxfId="3581" priority="2847" stopIfTrue="1" operator="greaterThan">
      <formula>500</formula>
    </cfRule>
  </conditionalFormatting>
  <conditionalFormatting sqref="L7">
    <cfRule type="cellIs" dxfId="3580" priority="2848" stopIfTrue="1" operator="greaterThan">
      <formula>1.5</formula>
    </cfRule>
  </conditionalFormatting>
  <conditionalFormatting sqref="M7">
    <cfRule type="cellIs" dxfId="3579" priority="2849" stopIfTrue="1" operator="greaterThan">
      <formula>0.5</formula>
    </cfRule>
  </conditionalFormatting>
  <conditionalFormatting sqref="N7">
    <cfRule type="cellIs" dxfId="3578" priority="2850" stopIfTrue="1" operator="greaterThan">
      <formula>0.1</formula>
    </cfRule>
  </conditionalFormatting>
  <conditionalFormatting sqref="G7">
    <cfRule type="cellIs" dxfId="3577" priority="2851" stopIfTrue="1" operator="greaterThan">
      <formula>8.5</formula>
    </cfRule>
    <cfRule type="cellIs" dxfId="3576" priority="2852" stopIfTrue="1" operator="between">
      <formula>1</formula>
      <formula>6.4</formula>
    </cfRule>
  </conditionalFormatting>
  <conditionalFormatting sqref="F7">
    <cfRule type="cellIs" dxfId="3575" priority="2853" stopIfTrue="1" operator="greaterThan">
      <formula>1500</formula>
    </cfRule>
  </conditionalFormatting>
  <conditionalFormatting sqref="P7">
    <cfRule type="cellIs" dxfId="3574" priority="2829" stopIfTrue="1" operator="greaterThan">
      <formula>400</formula>
    </cfRule>
  </conditionalFormatting>
  <conditionalFormatting sqref="O7">
    <cfRule type="cellIs" dxfId="3573" priority="2830" stopIfTrue="1" operator="greaterThan">
      <formula>3</formula>
    </cfRule>
  </conditionalFormatting>
  <conditionalFormatting sqref="Q7">
    <cfRule type="cellIs" dxfId="3572" priority="2831" stopIfTrue="1" operator="greaterThan">
      <formula>0.05</formula>
    </cfRule>
  </conditionalFormatting>
  <conditionalFormatting sqref="R7">
    <cfRule type="cellIs" dxfId="3571" priority="2832" stopIfTrue="1" operator="greaterThan">
      <formula>0.005</formula>
    </cfRule>
  </conditionalFormatting>
  <conditionalFormatting sqref="T7">
    <cfRule type="cellIs" dxfId="3570" priority="2834" stopIfTrue="1" operator="greaterThan">
      <formula>5</formula>
    </cfRule>
  </conditionalFormatting>
  <conditionalFormatting sqref="U7">
    <cfRule type="cellIs" dxfId="3569" priority="2835" stopIfTrue="1" operator="greaterThan">
      <formula>2</formula>
    </cfRule>
  </conditionalFormatting>
  <conditionalFormatting sqref="W7">
    <cfRule type="cellIs" dxfId="3568" priority="2836" stopIfTrue="1" operator="greaterThan">
      <formula>0.3</formula>
    </cfRule>
  </conditionalFormatting>
  <conditionalFormatting sqref="X7">
    <cfRule type="cellIs" dxfId="3567" priority="2837" stopIfTrue="1" operator="greaterThan">
      <formula>0.15</formula>
    </cfRule>
  </conditionalFormatting>
  <conditionalFormatting sqref="Y7">
    <cfRule type="cellIs" dxfId="3566" priority="2838" stopIfTrue="1" operator="greaterThan">
      <formula>0.001</formula>
    </cfRule>
  </conditionalFormatting>
  <conditionalFormatting sqref="AD7">
    <cfRule type="cellIs" dxfId="3565" priority="2839" stopIfTrue="1" operator="greaterThan">
      <formula>125</formula>
    </cfRule>
  </conditionalFormatting>
  <conditionalFormatting sqref="AB7">
    <cfRule type="cellIs" dxfId="3564" priority="2840" stopIfTrue="1" operator="greaterThan">
      <formula>0.01</formula>
    </cfRule>
  </conditionalFormatting>
  <conditionalFormatting sqref="AA7">
    <cfRule type="cellIs" dxfId="3563" priority="2841" stopIfTrue="1" operator="greaterThan">
      <formula>100</formula>
    </cfRule>
  </conditionalFormatting>
  <conditionalFormatting sqref="S7">
    <cfRule type="cellIs" dxfId="3562" priority="2842" stopIfTrue="1" operator="greaterThan">
      <formula>30</formula>
    </cfRule>
  </conditionalFormatting>
  <conditionalFormatting sqref="E8">
    <cfRule type="cellIs" dxfId="3561" priority="2818" stopIfTrue="1" operator="greaterThan">
      <formula>20</formula>
    </cfRule>
  </conditionalFormatting>
  <conditionalFormatting sqref="H8">
    <cfRule type="cellIs" dxfId="3560" priority="2819" stopIfTrue="1" operator="greaterThan">
      <formula>1000</formula>
    </cfRule>
  </conditionalFormatting>
  <conditionalFormatting sqref="I8">
    <cfRule type="cellIs" dxfId="3559" priority="2820" stopIfTrue="1" operator="greaterThan">
      <formula>400</formula>
    </cfRule>
  </conditionalFormatting>
  <conditionalFormatting sqref="J8">
    <cfRule type="cellIs" dxfId="3558" priority="2821" stopIfTrue="1" operator="greaterThan">
      <formula>250</formula>
    </cfRule>
  </conditionalFormatting>
  <conditionalFormatting sqref="K8">
    <cfRule type="cellIs" dxfId="3557" priority="2822" stopIfTrue="1" operator="greaterThan">
      <formula>500</formula>
    </cfRule>
  </conditionalFormatting>
  <conditionalFormatting sqref="L8">
    <cfRule type="cellIs" dxfId="3556" priority="2823" stopIfTrue="1" operator="greaterThan">
      <formula>1.5</formula>
    </cfRule>
  </conditionalFormatting>
  <conditionalFormatting sqref="M8">
    <cfRule type="cellIs" dxfId="3555" priority="2824" stopIfTrue="1" operator="greaterThan">
      <formula>0.5</formula>
    </cfRule>
  </conditionalFormatting>
  <conditionalFormatting sqref="N8">
    <cfRule type="cellIs" dxfId="3554" priority="2825" stopIfTrue="1" operator="greaterThan">
      <formula>0.1</formula>
    </cfRule>
  </conditionalFormatting>
  <conditionalFormatting sqref="G8">
    <cfRule type="cellIs" dxfId="3553" priority="2826" stopIfTrue="1" operator="greaterThan">
      <formula>8.5</formula>
    </cfRule>
    <cfRule type="cellIs" dxfId="3552" priority="2827" stopIfTrue="1" operator="between">
      <formula>1</formula>
      <formula>6.4</formula>
    </cfRule>
  </conditionalFormatting>
  <conditionalFormatting sqref="F8">
    <cfRule type="cellIs" dxfId="3551" priority="2828" stopIfTrue="1" operator="greaterThan">
      <formula>1500</formula>
    </cfRule>
  </conditionalFormatting>
  <conditionalFormatting sqref="P8">
    <cfRule type="cellIs" dxfId="3550" priority="2804" stopIfTrue="1" operator="greaterThan">
      <formula>400</formula>
    </cfRule>
  </conditionalFormatting>
  <conditionalFormatting sqref="O8">
    <cfRule type="cellIs" dxfId="3549" priority="2805" stopIfTrue="1" operator="greaterThan">
      <formula>3</formula>
    </cfRule>
  </conditionalFormatting>
  <conditionalFormatting sqref="Q8">
    <cfRule type="cellIs" dxfId="3548" priority="2806" stopIfTrue="1" operator="greaterThan">
      <formula>0.05</formula>
    </cfRule>
  </conditionalFormatting>
  <conditionalFormatting sqref="R8">
    <cfRule type="cellIs" dxfId="3547" priority="2807" stopIfTrue="1" operator="greaterThan">
      <formula>0.005</formula>
    </cfRule>
  </conditionalFormatting>
  <conditionalFormatting sqref="AC8">
    <cfRule type="cellIs" dxfId="3546" priority="2808" stopIfTrue="1" operator="greaterThan">
      <formula>200</formula>
    </cfRule>
  </conditionalFormatting>
  <conditionalFormatting sqref="T8">
    <cfRule type="cellIs" dxfId="3545" priority="2809" stopIfTrue="1" operator="greaterThan">
      <formula>5</formula>
    </cfRule>
  </conditionalFormatting>
  <conditionalFormatting sqref="U8">
    <cfRule type="cellIs" dxfId="3544" priority="2810" stopIfTrue="1" operator="greaterThan">
      <formula>2</formula>
    </cfRule>
  </conditionalFormatting>
  <conditionalFormatting sqref="W8">
    <cfRule type="cellIs" dxfId="3543" priority="2811" stopIfTrue="1" operator="greaterThan">
      <formula>0.3</formula>
    </cfRule>
  </conditionalFormatting>
  <conditionalFormatting sqref="X8">
    <cfRule type="cellIs" dxfId="3542" priority="2812" stopIfTrue="1" operator="greaterThan">
      <formula>0.15</formula>
    </cfRule>
  </conditionalFormatting>
  <conditionalFormatting sqref="Y8">
    <cfRule type="cellIs" dxfId="3541" priority="2813" stopIfTrue="1" operator="greaterThan">
      <formula>0.001</formula>
    </cfRule>
  </conditionalFormatting>
  <conditionalFormatting sqref="AD8">
    <cfRule type="cellIs" dxfId="3540" priority="2814" stopIfTrue="1" operator="greaterThan">
      <formula>125</formula>
    </cfRule>
  </conditionalFormatting>
  <conditionalFormatting sqref="AB8">
    <cfRule type="cellIs" dxfId="3539" priority="2815" stopIfTrue="1" operator="greaterThan">
      <formula>0.01</formula>
    </cfRule>
  </conditionalFormatting>
  <conditionalFormatting sqref="AA8">
    <cfRule type="cellIs" dxfId="3538" priority="2816" stopIfTrue="1" operator="greaterThan">
      <formula>100</formula>
    </cfRule>
  </conditionalFormatting>
  <conditionalFormatting sqref="S8">
    <cfRule type="cellIs" dxfId="3537" priority="2817" stopIfTrue="1" operator="greaterThan">
      <formula>30</formula>
    </cfRule>
  </conditionalFormatting>
  <conditionalFormatting sqref="AF8">
    <cfRule type="cellIs" dxfId="3536" priority="2803" stopIfTrue="1" operator="greaterThan">
      <formula>2</formula>
    </cfRule>
  </conditionalFormatting>
  <conditionalFormatting sqref="E9">
    <cfRule type="cellIs" dxfId="3535" priority="2771" stopIfTrue="1" operator="greaterThan">
      <formula>20</formula>
    </cfRule>
  </conditionalFormatting>
  <conditionalFormatting sqref="H9">
    <cfRule type="cellIs" dxfId="3534" priority="2772" stopIfTrue="1" operator="greaterThan">
      <formula>1000</formula>
    </cfRule>
  </conditionalFormatting>
  <conditionalFormatting sqref="I9">
    <cfRule type="cellIs" dxfId="3533" priority="2773" stopIfTrue="1" operator="greaterThan">
      <formula>400</formula>
    </cfRule>
  </conditionalFormatting>
  <conditionalFormatting sqref="J9">
    <cfRule type="cellIs" dxfId="3532" priority="2774" stopIfTrue="1" operator="greaterThan">
      <formula>250</formula>
    </cfRule>
  </conditionalFormatting>
  <conditionalFormatting sqref="K9">
    <cfRule type="cellIs" dxfId="3531" priority="2775" stopIfTrue="1" operator="greaterThan">
      <formula>500</formula>
    </cfRule>
  </conditionalFormatting>
  <conditionalFormatting sqref="L9">
    <cfRule type="cellIs" dxfId="3530" priority="2776" stopIfTrue="1" operator="greaterThan">
      <formula>1.5</formula>
    </cfRule>
  </conditionalFormatting>
  <conditionalFormatting sqref="M9">
    <cfRule type="cellIs" dxfId="3529" priority="2777" stopIfTrue="1" operator="greaterThan">
      <formula>0.5</formula>
    </cfRule>
  </conditionalFormatting>
  <conditionalFormatting sqref="N9">
    <cfRule type="cellIs" dxfId="3528" priority="2778" stopIfTrue="1" operator="greaterThan">
      <formula>0.1</formula>
    </cfRule>
  </conditionalFormatting>
  <conditionalFormatting sqref="G9">
    <cfRule type="cellIs" dxfId="3527" priority="2779" stopIfTrue="1" operator="greaterThan">
      <formula>8.5</formula>
    </cfRule>
    <cfRule type="cellIs" dxfId="3526" priority="2780" stopIfTrue="1" operator="between">
      <formula>1</formula>
      <formula>6.4</formula>
    </cfRule>
  </conditionalFormatting>
  <conditionalFormatting sqref="F9">
    <cfRule type="cellIs" dxfId="3525" priority="2781" stopIfTrue="1" operator="greaterThan">
      <formula>1500</formula>
    </cfRule>
  </conditionalFormatting>
  <conditionalFormatting sqref="P9">
    <cfRule type="cellIs" dxfId="3524" priority="2761" stopIfTrue="1" operator="greaterThan">
      <formula>400</formula>
    </cfRule>
  </conditionalFormatting>
  <conditionalFormatting sqref="O9">
    <cfRule type="cellIs" dxfId="3523" priority="2762" stopIfTrue="1" operator="greaterThan">
      <formula>3</formula>
    </cfRule>
  </conditionalFormatting>
  <conditionalFormatting sqref="Q9">
    <cfRule type="cellIs" dxfId="3522" priority="2763" stopIfTrue="1" operator="greaterThan">
      <formula>0.05</formula>
    </cfRule>
  </conditionalFormatting>
  <conditionalFormatting sqref="AC9 AE9">
    <cfRule type="cellIs" dxfId="3521" priority="2764" stopIfTrue="1" operator="greaterThan">
      <formula>200</formula>
    </cfRule>
  </conditionalFormatting>
  <conditionalFormatting sqref="T9">
    <cfRule type="cellIs" dxfId="3520" priority="2765" stopIfTrue="1" operator="greaterThan">
      <formula>5</formula>
    </cfRule>
  </conditionalFormatting>
  <conditionalFormatting sqref="W9">
    <cfRule type="cellIs" dxfId="3519" priority="2766" stopIfTrue="1" operator="greaterThan">
      <formula>0.3</formula>
    </cfRule>
  </conditionalFormatting>
  <conditionalFormatting sqref="X9">
    <cfRule type="cellIs" dxfId="3518" priority="2767" stopIfTrue="1" operator="greaterThan">
      <formula>0.15</formula>
    </cfRule>
  </conditionalFormatting>
  <conditionalFormatting sqref="AD9">
    <cfRule type="cellIs" dxfId="3517" priority="2768" stopIfTrue="1" operator="greaterThan">
      <formula>125</formula>
    </cfRule>
  </conditionalFormatting>
  <conditionalFormatting sqref="AA9">
    <cfRule type="cellIs" dxfId="3516" priority="2769" stopIfTrue="1" operator="greaterThan">
      <formula>100</formula>
    </cfRule>
  </conditionalFormatting>
  <conditionalFormatting sqref="S9">
    <cfRule type="cellIs" dxfId="3515" priority="2770" stopIfTrue="1" operator="greaterThan">
      <formula>30</formula>
    </cfRule>
  </conditionalFormatting>
  <conditionalFormatting sqref="E10">
    <cfRule type="cellIs" dxfId="3514" priority="2750" stopIfTrue="1" operator="greaterThan">
      <formula>20</formula>
    </cfRule>
  </conditionalFormatting>
  <conditionalFormatting sqref="H10">
    <cfRule type="cellIs" dxfId="3513" priority="2751" stopIfTrue="1" operator="greaterThan">
      <formula>1000</formula>
    </cfRule>
  </conditionalFormatting>
  <conditionalFormatting sqref="I10">
    <cfRule type="cellIs" dxfId="3512" priority="2752" stopIfTrue="1" operator="greaterThan">
      <formula>400</formula>
    </cfRule>
  </conditionalFormatting>
  <conditionalFormatting sqref="J10">
    <cfRule type="cellIs" dxfId="3511" priority="2753" stopIfTrue="1" operator="greaterThan">
      <formula>250</formula>
    </cfRule>
  </conditionalFormatting>
  <conditionalFormatting sqref="K10">
    <cfRule type="cellIs" dxfId="3510" priority="2754" stopIfTrue="1" operator="greaterThan">
      <formula>500</formula>
    </cfRule>
  </conditionalFormatting>
  <conditionalFormatting sqref="L10">
    <cfRule type="cellIs" dxfId="3509" priority="2755" stopIfTrue="1" operator="greaterThan">
      <formula>1.5</formula>
    </cfRule>
  </conditionalFormatting>
  <conditionalFormatting sqref="M10">
    <cfRule type="cellIs" dxfId="3508" priority="2756" stopIfTrue="1" operator="greaterThan">
      <formula>0.5</formula>
    </cfRule>
  </conditionalFormatting>
  <conditionalFormatting sqref="N10">
    <cfRule type="cellIs" dxfId="3507" priority="2757" stopIfTrue="1" operator="greaterThan">
      <formula>0.1</formula>
    </cfRule>
  </conditionalFormatting>
  <conditionalFormatting sqref="G10">
    <cfRule type="cellIs" dxfId="3506" priority="2758" stopIfTrue="1" operator="greaterThan">
      <formula>8.5</formula>
    </cfRule>
    <cfRule type="cellIs" dxfId="3505" priority="2759" stopIfTrue="1" operator="between">
      <formula>1</formula>
      <formula>6.4</formula>
    </cfRule>
  </conditionalFormatting>
  <conditionalFormatting sqref="F10">
    <cfRule type="cellIs" dxfId="3504" priority="2760" stopIfTrue="1" operator="greaterThan">
      <formula>1500</formula>
    </cfRule>
  </conditionalFormatting>
  <conditionalFormatting sqref="P10">
    <cfRule type="cellIs" dxfId="3503" priority="2740" stopIfTrue="1" operator="greaterThan">
      <formula>400</formula>
    </cfRule>
  </conditionalFormatting>
  <conditionalFormatting sqref="O10">
    <cfRule type="cellIs" dxfId="3502" priority="2741" stopIfTrue="1" operator="greaterThan">
      <formula>3</formula>
    </cfRule>
  </conditionalFormatting>
  <conditionalFormatting sqref="Q10">
    <cfRule type="cellIs" dxfId="3501" priority="2742" stopIfTrue="1" operator="greaterThan">
      <formula>0.05</formula>
    </cfRule>
  </conditionalFormatting>
  <conditionalFormatting sqref="AC10">
    <cfRule type="cellIs" dxfId="3500" priority="2743" stopIfTrue="1" operator="greaterThan">
      <formula>200</formula>
    </cfRule>
  </conditionalFormatting>
  <conditionalFormatting sqref="T10">
    <cfRule type="cellIs" dxfId="3499" priority="2744" stopIfTrue="1" operator="greaterThan">
      <formula>5</formula>
    </cfRule>
  </conditionalFormatting>
  <conditionalFormatting sqref="W10">
    <cfRule type="cellIs" dxfId="3498" priority="2745" stopIfTrue="1" operator="greaterThan">
      <formula>0.3</formula>
    </cfRule>
  </conditionalFormatting>
  <conditionalFormatting sqref="X10">
    <cfRule type="cellIs" dxfId="3497" priority="2746" stopIfTrue="1" operator="greaterThan">
      <formula>0.15</formula>
    </cfRule>
  </conditionalFormatting>
  <conditionalFormatting sqref="AD10">
    <cfRule type="cellIs" dxfId="3496" priority="2747" stopIfTrue="1" operator="greaterThan">
      <formula>125</formula>
    </cfRule>
  </conditionalFormatting>
  <conditionalFormatting sqref="AA10">
    <cfRule type="cellIs" dxfId="3495" priority="2748" stopIfTrue="1" operator="greaterThan">
      <formula>100</formula>
    </cfRule>
  </conditionalFormatting>
  <conditionalFormatting sqref="S10">
    <cfRule type="cellIs" dxfId="3494" priority="2749" stopIfTrue="1" operator="greaterThan">
      <formula>30</formula>
    </cfRule>
  </conditionalFormatting>
  <conditionalFormatting sqref="AE10">
    <cfRule type="cellIs" dxfId="3493" priority="2738" stopIfTrue="1" operator="greaterThan">
      <formula>200</formula>
    </cfRule>
  </conditionalFormatting>
  <conditionalFormatting sqref="AF10">
    <cfRule type="cellIs" dxfId="3492" priority="2739" stopIfTrue="1" operator="greaterThan">
      <formula>2</formula>
    </cfRule>
  </conditionalFormatting>
  <conditionalFormatting sqref="E11">
    <cfRule type="cellIs" dxfId="3491" priority="2727" stopIfTrue="1" operator="greaterThan">
      <formula>20</formula>
    </cfRule>
  </conditionalFormatting>
  <conditionalFormatting sqref="H11">
    <cfRule type="cellIs" dxfId="3490" priority="2728" stopIfTrue="1" operator="greaterThan">
      <formula>1000</formula>
    </cfRule>
  </conditionalFormatting>
  <conditionalFormatting sqref="I11">
    <cfRule type="cellIs" dxfId="3489" priority="2729" stopIfTrue="1" operator="greaterThan">
      <formula>400</formula>
    </cfRule>
  </conditionalFormatting>
  <conditionalFormatting sqref="J11">
    <cfRule type="cellIs" dxfId="3488" priority="2730" stopIfTrue="1" operator="greaterThan">
      <formula>250</formula>
    </cfRule>
  </conditionalFormatting>
  <conditionalFormatting sqref="K11">
    <cfRule type="cellIs" dxfId="3487" priority="2731" stopIfTrue="1" operator="greaterThan">
      <formula>500</formula>
    </cfRule>
  </conditionalFormatting>
  <conditionalFormatting sqref="L11">
    <cfRule type="cellIs" dxfId="3486" priority="2732" stopIfTrue="1" operator="greaterThan">
      <formula>1.5</formula>
    </cfRule>
  </conditionalFormatting>
  <conditionalFormatting sqref="M11">
    <cfRule type="cellIs" dxfId="3485" priority="2733" stopIfTrue="1" operator="greaterThan">
      <formula>0.5</formula>
    </cfRule>
  </conditionalFormatting>
  <conditionalFormatting sqref="N11">
    <cfRule type="cellIs" dxfId="3484" priority="2734" stopIfTrue="1" operator="greaterThan">
      <formula>0.1</formula>
    </cfRule>
  </conditionalFormatting>
  <conditionalFormatting sqref="G11">
    <cfRule type="cellIs" dxfId="3483" priority="2735" stopIfTrue="1" operator="greaterThan">
      <formula>8.5</formula>
    </cfRule>
    <cfRule type="cellIs" dxfId="3482" priority="2736" stopIfTrue="1" operator="between">
      <formula>1</formula>
      <formula>6.4</formula>
    </cfRule>
  </conditionalFormatting>
  <conditionalFormatting sqref="F11">
    <cfRule type="cellIs" dxfId="3481" priority="2737" stopIfTrue="1" operator="greaterThan">
      <formula>1500</formula>
    </cfRule>
  </conditionalFormatting>
  <conditionalFormatting sqref="E12">
    <cfRule type="cellIs" dxfId="3480" priority="2716" stopIfTrue="1" operator="greaterThan">
      <formula>20</formula>
    </cfRule>
  </conditionalFormatting>
  <conditionalFormatting sqref="H12">
    <cfRule type="cellIs" dxfId="3479" priority="2717" stopIfTrue="1" operator="greaterThan">
      <formula>1000</formula>
    </cfRule>
  </conditionalFormatting>
  <conditionalFormatting sqref="I12">
    <cfRule type="cellIs" dxfId="3478" priority="2718" stopIfTrue="1" operator="greaterThan">
      <formula>400</formula>
    </cfRule>
  </conditionalFormatting>
  <conditionalFormatting sqref="J12">
    <cfRule type="cellIs" dxfId="3477" priority="2719" stopIfTrue="1" operator="greaterThan">
      <formula>250</formula>
    </cfRule>
  </conditionalFormatting>
  <conditionalFormatting sqref="K12">
    <cfRule type="cellIs" dxfId="3476" priority="2720" stopIfTrue="1" operator="greaterThan">
      <formula>500</formula>
    </cfRule>
  </conditionalFormatting>
  <conditionalFormatting sqref="L12">
    <cfRule type="cellIs" dxfId="3475" priority="2721" stopIfTrue="1" operator="greaterThan">
      <formula>1.5</formula>
    </cfRule>
  </conditionalFormatting>
  <conditionalFormatting sqref="M12">
    <cfRule type="cellIs" dxfId="3474" priority="2722" stopIfTrue="1" operator="greaterThan">
      <formula>0.5</formula>
    </cfRule>
  </conditionalFormatting>
  <conditionalFormatting sqref="N12">
    <cfRule type="cellIs" dxfId="3473" priority="2723" stopIfTrue="1" operator="greaterThan">
      <formula>0.1</formula>
    </cfRule>
  </conditionalFormatting>
  <conditionalFormatting sqref="G12">
    <cfRule type="cellIs" dxfId="3472" priority="2724" stopIfTrue="1" operator="greaterThan">
      <formula>8.5</formula>
    </cfRule>
    <cfRule type="cellIs" dxfId="3471" priority="2725" stopIfTrue="1" operator="between">
      <formula>1</formula>
      <formula>6.4</formula>
    </cfRule>
  </conditionalFormatting>
  <conditionalFormatting sqref="F12">
    <cfRule type="cellIs" dxfId="3470" priority="2726" stopIfTrue="1" operator="greaterThan">
      <formula>1500</formula>
    </cfRule>
  </conditionalFormatting>
  <conditionalFormatting sqref="E13">
    <cfRule type="cellIs" dxfId="3469" priority="2705" stopIfTrue="1" operator="greaterThan">
      <formula>20</formula>
    </cfRule>
  </conditionalFormatting>
  <conditionalFormatting sqref="H13">
    <cfRule type="cellIs" dxfId="3468" priority="2706" stopIfTrue="1" operator="greaterThan">
      <formula>1000</formula>
    </cfRule>
  </conditionalFormatting>
  <conditionalFormatting sqref="I13">
    <cfRule type="cellIs" dxfId="3467" priority="2707" stopIfTrue="1" operator="greaterThan">
      <formula>400</formula>
    </cfRule>
  </conditionalFormatting>
  <conditionalFormatting sqref="J13">
    <cfRule type="cellIs" dxfId="3466" priority="2708" stopIfTrue="1" operator="greaterThan">
      <formula>250</formula>
    </cfRule>
  </conditionalFormatting>
  <conditionalFormatting sqref="K13">
    <cfRule type="cellIs" dxfId="3465" priority="2709" stopIfTrue="1" operator="greaterThan">
      <formula>500</formula>
    </cfRule>
  </conditionalFormatting>
  <conditionalFormatting sqref="L13">
    <cfRule type="cellIs" dxfId="3464" priority="2710" stopIfTrue="1" operator="greaterThan">
      <formula>1.5</formula>
    </cfRule>
  </conditionalFormatting>
  <conditionalFormatting sqref="M13">
    <cfRule type="cellIs" dxfId="3463" priority="2711" stopIfTrue="1" operator="greaterThan">
      <formula>0.5</formula>
    </cfRule>
  </conditionalFormatting>
  <conditionalFormatting sqref="N13">
    <cfRule type="cellIs" dxfId="3462" priority="2712" stopIfTrue="1" operator="greaterThan">
      <formula>0.1</formula>
    </cfRule>
  </conditionalFormatting>
  <conditionalFormatting sqref="G13">
    <cfRule type="cellIs" dxfId="3461" priority="2713" stopIfTrue="1" operator="greaterThan">
      <formula>8.5</formula>
    </cfRule>
    <cfRule type="cellIs" dxfId="3460" priority="2714" stopIfTrue="1" operator="between">
      <formula>1</formula>
      <formula>6.4</formula>
    </cfRule>
  </conditionalFormatting>
  <conditionalFormatting sqref="F13">
    <cfRule type="cellIs" dxfId="3459" priority="2715" stopIfTrue="1" operator="greaterThan">
      <formula>1500</formula>
    </cfRule>
  </conditionalFormatting>
  <conditionalFormatting sqref="P11">
    <cfRule type="cellIs" dxfId="3458" priority="2695" stopIfTrue="1" operator="greaterThan">
      <formula>400</formula>
    </cfRule>
  </conditionalFormatting>
  <conditionalFormatting sqref="O11">
    <cfRule type="cellIs" dxfId="3457" priority="2696" stopIfTrue="1" operator="greaterThan">
      <formula>3</formula>
    </cfRule>
  </conditionalFormatting>
  <conditionalFormatting sqref="Q11">
    <cfRule type="cellIs" dxfId="3456" priority="2697" stopIfTrue="1" operator="greaterThan">
      <formula>0.05</formula>
    </cfRule>
  </conditionalFormatting>
  <conditionalFormatting sqref="AC11">
    <cfRule type="cellIs" dxfId="3455" priority="2698" stopIfTrue="1" operator="greaterThan">
      <formula>200</formula>
    </cfRule>
  </conditionalFormatting>
  <conditionalFormatting sqref="T11">
    <cfRule type="cellIs" dxfId="3454" priority="2699" stopIfTrue="1" operator="greaterThan">
      <formula>5</formula>
    </cfRule>
  </conditionalFormatting>
  <conditionalFormatting sqref="W11">
    <cfRule type="cellIs" dxfId="3453" priority="2700" stopIfTrue="1" operator="greaterThan">
      <formula>0.3</formula>
    </cfRule>
  </conditionalFormatting>
  <conditionalFormatting sqref="X11">
    <cfRule type="cellIs" dxfId="3452" priority="2701" stopIfTrue="1" operator="greaterThan">
      <formula>0.15</formula>
    </cfRule>
  </conditionalFormatting>
  <conditionalFormatting sqref="AD11">
    <cfRule type="cellIs" dxfId="3451" priority="2702" stopIfTrue="1" operator="greaterThan">
      <formula>125</formula>
    </cfRule>
  </conditionalFormatting>
  <conditionalFormatting sqref="P12">
    <cfRule type="cellIs" dxfId="3450" priority="2681" stopIfTrue="1" operator="greaterThan">
      <formula>400</formula>
    </cfRule>
  </conditionalFormatting>
  <conditionalFormatting sqref="O12">
    <cfRule type="cellIs" dxfId="3449" priority="2682" stopIfTrue="1" operator="greaterThan">
      <formula>3</formula>
    </cfRule>
  </conditionalFormatting>
  <conditionalFormatting sqref="Q12">
    <cfRule type="cellIs" dxfId="3448" priority="2683" stopIfTrue="1" operator="greaterThan">
      <formula>0.05</formula>
    </cfRule>
  </conditionalFormatting>
  <conditionalFormatting sqref="R12">
    <cfRule type="cellIs" dxfId="3447" priority="2684" stopIfTrue="1" operator="greaterThan">
      <formula>0.005</formula>
    </cfRule>
  </conditionalFormatting>
  <conditionalFormatting sqref="AC12">
    <cfRule type="cellIs" dxfId="3446" priority="2685" stopIfTrue="1" operator="greaterThan">
      <formula>200</formula>
    </cfRule>
  </conditionalFormatting>
  <conditionalFormatting sqref="T12">
    <cfRule type="cellIs" dxfId="3445" priority="2686" stopIfTrue="1" operator="greaterThan">
      <formula>5</formula>
    </cfRule>
  </conditionalFormatting>
  <conditionalFormatting sqref="U12">
    <cfRule type="cellIs" dxfId="3444" priority="2687" stopIfTrue="1" operator="greaterThan">
      <formula>2</formula>
    </cfRule>
  </conditionalFormatting>
  <conditionalFormatting sqref="W12">
    <cfRule type="cellIs" dxfId="3443" priority="2688" stopIfTrue="1" operator="greaterThan">
      <formula>0.3</formula>
    </cfRule>
  </conditionalFormatting>
  <conditionalFormatting sqref="X12">
    <cfRule type="cellIs" dxfId="3442" priority="2689" stopIfTrue="1" operator="greaterThan">
      <formula>0.15</formula>
    </cfRule>
  </conditionalFormatting>
  <conditionalFormatting sqref="Y12">
    <cfRule type="cellIs" dxfId="3441" priority="2690" stopIfTrue="1" operator="greaterThan">
      <formula>0.001</formula>
    </cfRule>
  </conditionalFormatting>
  <conditionalFormatting sqref="AD12">
    <cfRule type="cellIs" dxfId="3440" priority="2691" stopIfTrue="1" operator="greaterThan">
      <formula>125</formula>
    </cfRule>
  </conditionalFormatting>
  <conditionalFormatting sqref="AB12">
    <cfRule type="cellIs" dxfId="3439" priority="2692" stopIfTrue="1" operator="greaterThan">
      <formula>0.01</formula>
    </cfRule>
  </conditionalFormatting>
  <conditionalFormatting sqref="AA12">
    <cfRule type="cellIs" dxfId="3438" priority="2693" stopIfTrue="1" operator="greaterThan">
      <formula>100</formula>
    </cfRule>
  </conditionalFormatting>
  <conditionalFormatting sqref="S12">
    <cfRule type="cellIs" dxfId="3437" priority="2694" stopIfTrue="1" operator="greaterThan">
      <formula>30</formula>
    </cfRule>
  </conditionalFormatting>
  <conditionalFormatting sqref="P13">
    <cfRule type="cellIs" dxfId="3436" priority="2671" stopIfTrue="1" operator="greaterThan">
      <formula>400</formula>
    </cfRule>
  </conditionalFormatting>
  <conditionalFormatting sqref="O13">
    <cfRule type="cellIs" dxfId="3435" priority="2672" stopIfTrue="1" operator="greaterThan">
      <formula>3</formula>
    </cfRule>
  </conditionalFormatting>
  <conditionalFormatting sqref="Q13">
    <cfRule type="cellIs" dxfId="3434" priority="2673" stopIfTrue="1" operator="greaterThan">
      <formula>0.05</formula>
    </cfRule>
  </conditionalFormatting>
  <conditionalFormatting sqref="AC13">
    <cfRule type="cellIs" dxfId="3433" priority="2674" stopIfTrue="1" operator="greaterThan">
      <formula>200</formula>
    </cfRule>
  </conditionalFormatting>
  <conditionalFormatting sqref="T13">
    <cfRule type="cellIs" dxfId="3432" priority="2675" stopIfTrue="1" operator="greaterThan">
      <formula>5</formula>
    </cfRule>
  </conditionalFormatting>
  <conditionalFormatting sqref="W13">
    <cfRule type="cellIs" dxfId="3431" priority="2676" stopIfTrue="1" operator="greaterThan">
      <formula>0.3</formula>
    </cfRule>
  </conditionalFormatting>
  <conditionalFormatting sqref="X13">
    <cfRule type="cellIs" dxfId="3430" priority="2677" stopIfTrue="1" operator="greaterThan">
      <formula>0.15</formula>
    </cfRule>
  </conditionalFormatting>
  <conditionalFormatting sqref="AD13">
    <cfRule type="cellIs" dxfId="3429" priority="2678" stopIfTrue="1" operator="greaterThan">
      <formula>125</formula>
    </cfRule>
  </conditionalFormatting>
  <conditionalFormatting sqref="AA13">
    <cfRule type="cellIs" dxfId="3428" priority="2679" stopIfTrue="1" operator="greaterThan">
      <formula>100</formula>
    </cfRule>
  </conditionalFormatting>
  <conditionalFormatting sqref="S13">
    <cfRule type="cellIs" dxfId="3427" priority="2680" stopIfTrue="1" operator="greaterThan">
      <formula>30</formula>
    </cfRule>
  </conditionalFormatting>
  <conditionalFormatting sqref="AE11">
    <cfRule type="cellIs" dxfId="3426" priority="2669" stopIfTrue="1" operator="greaterThan">
      <formula>200</formula>
    </cfRule>
  </conditionalFormatting>
  <conditionalFormatting sqref="AF11">
    <cfRule type="cellIs" dxfId="3425" priority="2670" stopIfTrue="1" operator="greaterThan">
      <formula>2</formula>
    </cfRule>
  </conditionalFormatting>
  <conditionalFormatting sqref="AE12">
    <cfRule type="cellIs" dxfId="3424" priority="2667" stopIfTrue="1" operator="greaterThan">
      <formula>200</formula>
    </cfRule>
  </conditionalFormatting>
  <conditionalFormatting sqref="AF12">
    <cfRule type="cellIs" dxfId="3423" priority="2668" stopIfTrue="1" operator="greaterThan">
      <formula>2</formula>
    </cfRule>
  </conditionalFormatting>
  <conditionalFormatting sqref="AE13">
    <cfRule type="cellIs" dxfId="3422" priority="2665" stopIfTrue="1" operator="greaterThan">
      <formula>200</formula>
    </cfRule>
  </conditionalFormatting>
  <conditionalFormatting sqref="AF13">
    <cfRule type="cellIs" dxfId="3421" priority="2666" stopIfTrue="1" operator="greaterThan">
      <formula>2</formula>
    </cfRule>
  </conditionalFormatting>
  <conditionalFormatting sqref="E14">
    <cfRule type="cellIs" dxfId="3420" priority="2654" stopIfTrue="1" operator="greaterThan">
      <formula>20</formula>
    </cfRule>
  </conditionalFormatting>
  <conditionalFormatting sqref="H14">
    <cfRule type="cellIs" dxfId="3419" priority="2655" stopIfTrue="1" operator="greaterThan">
      <formula>1000</formula>
    </cfRule>
  </conditionalFormatting>
  <conditionalFormatting sqref="I14">
    <cfRule type="cellIs" dxfId="3418" priority="2656" stopIfTrue="1" operator="greaterThan">
      <formula>400</formula>
    </cfRule>
  </conditionalFormatting>
  <conditionalFormatting sqref="J14">
    <cfRule type="cellIs" dxfId="3417" priority="2657" stopIfTrue="1" operator="greaterThan">
      <formula>250</formula>
    </cfRule>
  </conditionalFormatting>
  <conditionalFormatting sqref="K14">
    <cfRule type="cellIs" dxfId="3416" priority="2658" stopIfTrue="1" operator="greaterThan">
      <formula>500</formula>
    </cfRule>
  </conditionalFormatting>
  <conditionalFormatting sqref="L14">
    <cfRule type="cellIs" dxfId="3415" priority="2659" stopIfTrue="1" operator="greaterThan">
      <formula>1.5</formula>
    </cfRule>
  </conditionalFormatting>
  <conditionalFormatting sqref="M14">
    <cfRule type="cellIs" dxfId="3414" priority="2660" stopIfTrue="1" operator="greaterThan">
      <formula>0.5</formula>
    </cfRule>
  </conditionalFormatting>
  <conditionalFormatting sqref="N14">
    <cfRule type="cellIs" dxfId="3413" priority="2661" stopIfTrue="1" operator="greaterThan">
      <formula>0.1</formula>
    </cfRule>
  </conditionalFormatting>
  <conditionalFormatting sqref="G14">
    <cfRule type="cellIs" dxfId="3412" priority="2662" stopIfTrue="1" operator="greaterThan">
      <formula>8.5</formula>
    </cfRule>
    <cfRule type="cellIs" dxfId="3411" priority="2663" stopIfTrue="1" operator="between">
      <formula>1</formula>
      <formula>6.4</formula>
    </cfRule>
  </conditionalFormatting>
  <conditionalFormatting sqref="F14">
    <cfRule type="cellIs" dxfId="3410" priority="2664" stopIfTrue="1" operator="greaterThan">
      <formula>1500</formula>
    </cfRule>
  </conditionalFormatting>
  <conditionalFormatting sqref="E15">
    <cfRule type="cellIs" dxfId="3409" priority="2643" stopIfTrue="1" operator="greaterThan">
      <formula>20</formula>
    </cfRule>
  </conditionalFormatting>
  <conditionalFormatting sqref="H15">
    <cfRule type="cellIs" dxfId="3408" priority="2644" stopIfTrue="1" operator="greaterThan">
      <formula>1000</formula>
    </cfRule>
  </conditionalFormatting>
  <conditionalFormatting sqref="I15">
    <cfRule type="cellIs" dxfId="3407" priority="2645" stopIfTrue="1" operator="greaterThan">
      <formula>400</formula>
    </cfRule>
  </conditionalFormatting>
  <conditionalFormatting sqref="J15">
    <cfRule type="cellIs" dxfId="3406" priority="2646" stopIfTrue="1" operator="greaterThan">
      <formula>250</formula>
    </cfRule>
  </conditionalFormatting>
  <conditionalFormatting sqref="K15">
    <cfRule type="cellIs" dxfId="3405" priority="2647" stopIfTrue="1" operator="greaterThan">
      <formula>500</formula>
    </cfRule>
  </conditionalFormatting>
  <conditionalFormatting sqref="L15">
    <cfRule type="cellIs" dxfId="3404" priority="2648" stopIfTrue="1" operator="greaterThan">
      <formula>1.5</formula>
    </cfRule>
  </conditionalFormatting>
  <conditionalFormatting sqref="M15">
    <cfRule type="cellIs" dxfId="3403" priority="2649" stopIfTrue="1" operator="greaterThan">
      <formula>0.5</formula>
    </cfRule>
  </conditionalFormatting>
  <conditionalFormatting sqref="N15">
    <cfRule type="cellIs" dxfId="3402" priority="2650" stopIfTrue="1" operator="greaterThan">
      <formula>0.1</formula>
    </cfRule>
  </conditionalFormatting>
  <conditionalFormatting sqref="G15">
    <cfRule type="cellIs" dxfId="3401" priority="2651" stopIfTrue="1" operator="greaterThan">
      <formula>8.5</formula>
    </cfRule>
    <cfRule type="cellIs" dxfId="3400" priority="2652" stopIfTrue="1" operator="between">
      <formula>1</formula>
      <formula>6.4</formula>
    </cfRule>
  </conditionalFormatting>
  <conditionalFormatting sqref="F15">
    <cfRule type="cellIs" dxfId="3399" priority="2653" stopIfTrue="1" operator="greaterThan">
      <formula>1500</formula>
    </cfRule>
  </conditionalFormatting>
  <conditionalFormatting sqref="P14">
    <cfRule type="cellIs" dxfId="3398" priority="2633" stopIfTrue="1" operator="greaterThan">
      <formula>400</formula>
    </cfRule>
  </conditionalFormatting>
  <conditionalFormatting sqref="O14">
    <cfRule type="cellIs" dxfId="3397" priority="2634" stopIfTrue="1" operator="greaterThan">
      <formula>3</formula>
    </cfRule>
  </conditionalFormatting>
  <conditionalFormatting sqref="Q14">
    <cfRule type="cellIs" dxfId="3396" priority="2635" stopIfTrue="1" operator="greaterThan">
      <formula>0.05</formula>
    </cfRule>
  </conditionalFormatting>
  <conditionalFormatting sqref="AC14">
    <cfRule type="cellIs" dxfId="3395" priority="2636" stopIfTrue="1" operator="greaterThan">
      <formula>200</formula>
    </cfRule>
  </conditionalFormatting>
  <conditionalFormatting sqref="T14">
    <cfRule type="cellIs" dxfId="3394" priority="2637" stopIfTrue="1" operator="greaterThan">
      <formula>5</formula>
    </cfRule>
  </conditionalFormatting>
  <conditionalFormatting sqref="W14">
    <cfRule type="cellIs" dxfId="3393" priority="2638" stopIfTrue="1" operator="greaterThan">
      <formula>0.3</formula>
    </cfRule>
  </conditionalFormatting>
  <conditionalFormatting sqref="X14">
    <cfRule type="cellIs" dxfId="3392" priority="2639" stopIfTrue="1" operator="greaterThan">
      <formula>0.15</formula>
    </cfRule>
  </conditionalFormatting>
  <conditionalFormatting sqref="AD14">
    <cfRule type="cellIs" dxfId="3391" priority="2640" stopIfTrue="1" operator="greaterThan">
      <formula>125</formula>
    </cfRule>
  </conditionalFormatting>
  <conditionalFormatting sqref="AA14">
    <cfRule type="cellIs" dxfId="3390" priority="2641" stopIfTrue="1" operator="greaterThan">
      <formula>100</formula>
    </cfRule>
  </conditionalFormatting>
  <conditionalFormatting sqref="S14">
    <cfRule type="cellIs" dxfId="3389" priority="2642" stopIfTrue="1" operator="greaterThan">
      <formula>30</formula>
    </cfRule>
  </conditionalFormatting>
  <conditionalFormatting sqref="P15">
    <cfRule type="cellIs" dxfId="3388" priority="2623" stopIfTrue="1" operator="greaterThan">
      <formula>400</formula>
    </cfRule>
  </conditionalFormatting>
  <conditionalFormatting sqref="O15">
    <cfRule type="cellIs" dxfId="3387" priority="2624" stopIfTrue="1" operator="greaterThan">
      <formula>3</formula>
    </cfRule>
  </conditionalFormatting>
  <conditionalFormatting sqref="Q15">
    <cfRule type="cellIs" dxfId="3386" priority="2625" stopIfTrue="1" operator="greaterThan">
      <formula>0.05</formula>
    </cfRule>
  </conditionalFormatting>
  <conditionalFormatting sqref="AC15">
    <cfRule type="cellIs" dxfId="3385" priority="2626" stopIfTrue="1" operator="greaterThan">
      <formula>200</formula>
    </cfRule>
  </conditionalFormatting>
  <conditionalFormatting sqref="T15">
    <cfRule type="cellIs" dxfId="3384" priority="2627" stopIfTrue="1" operator="greaterThan">
      <formula>5</formula>
    </cfRule>
  </conditionalFormatting>
  <conditionalFormatting sqref="W15">
    <cfRule type="cellIs" dxfId="3383" priority="2628" stopIfTrue="1" operator="greaterThan">
      <formula>0.3</formula>
    </cfRule>
  </conditionalFormatting>
  <conditionalFormatting sqref="X15">
    <cfRule type="cellIs" dxfId="3382" priority="2629" stopIfTrue="1" operator="greaterThan">
      <formula>0.15</formula>
    </cfRule>
  </conditionalFormatting>
  <conditionalFormatting sqref="AD15">
    <cfRule type="cellIs" dxfId="3381" priority="2630" stopIfTrue="1" operator="greaterThan">
      <formula>125</formula>
    </cfRule>
  </conditionalFormatting>
  <conditionalFormatting sqref="AA15">
    <cfRule type="cellIs" dxfId="3380" priority="2631" stopIfTrue="1" operator="greaterThan">
      <formula>100</formula>
    </cfRule>
  </conditionalFormatting>
  <conditionalFormatting sqref="S15">
    <cfRule type="cellIs" dxfId="3379" priority="2632" stopIfTrue="1" operator="greaterThan">
      <formula>30</formula>
    </cfRule>
  </conditionalFormatting>
  <conditionalFormatting sqref="AE14">
    <cfRule type="cellIs" dxfId="3378" priority="2621" stopIfTrue="1" operator="greaterThan">
      <formula>200</formula>
    </cfRule>
  </conditionalFormatting>
  <conditionalFormatting sqref="AF14">
    <cfRule type="cellIs" dxfId="3377" priority="2622" stopIfTrue="1" operator="greaterThan">
      <formula>2</formula>
    </cfRule>
  </conditionalFormatting>
  <conditionalFormatting sqref="AE15">
    <cfRule type="cellIs" dxfId="3376" priority="2619" stopIfTrue="1" operator="greaterThan">
      <formula>200</formula>
    </cfRule>
  </conditionalFormatting>
  <conditionalFormatting sqref="AF15">
    <cfRule type="cellIs" dxfId="3375" priority="2620" stopIfTrue="1" operator="greaterThan">
      <formula>2</formula>
    </cfRule>
  </conditionalFormatting>
  <conditionalFormatting sqref="E29">
    <cfRule type="cellIs" dxfId="3374" priority="2582" stopIfTrue="1" operator="greaterThan">
      <formula>20</formula>
    </cfRule>
  </conditionalFormatting>
  <conditionalFormatting sqref="H29">
    <cfRule type="cellIs" dxfId="3373" priority="2583" stopIfTrue="1" operator="greaterThan">
      <formula>1000</formula>
    </cfRule>
  </conditionalFormatting>
  <conditionalFormatting sqref="I29">
    <cfRule type="cellIs" dxfId="3372" priority="2584" stopIfTrue="1" operator="greaterThan">
      <formula>400</formula>
    </cfRule>
  </conditionalFormatting>
  <conditionalFormatting sqref="J29">
    <cfRule type="cellIs" dxfId="3371" priority="2585" stopIfTrue="1" operator="greaterThan">
      <formula>250</formula>
    </cfRule>
  </conditionalFormatting>
  <conditionalFormatting sqref="K29">
    <cfRule type="cellIs" dxfId="3370" priority="2586" stopIfTrue="1" operator="greaterThan">
      <formula>500</formula>
    </cfRule>
  </conditionalFormatting>
  <conditionalFormatting sqref="L29">
    <cfRule type="cellIs" dxfId="3369" priority="2587" stopIfTrue="1" operator="greaterThan">
      <formula>1.5</formula>
    </cfRule>
  </conditionalFormatting>
  <conditionalFormatting sqref="M29">
    <cfRule type="cellIs" dxfId="3368" priority="2588" stopIfTrue="1" operator="greaterThan">
      <formula>0.5</formula>
    </cfRule>
  </conditionalFormatting>
  <conditionalFormatting sqref="N29">
    <cfRule type="cellIs" dxfId="3367" priority="2589" stopIfTrue="1" operator="greaterThan">
      <formula>0.1</formula>
    </cfRule>
  </conditionalFormatting>
  <conditionalFormatting sqref="G29">
    <cfRule type="cellIs" dxfId="3366" priority="2590" stopIfTrue="1" operator="greaterThan">
      <formula>8.5</formula>
    </cfRule>
    <cfRule type="cellIs" dxfId="3365" priority="2591" stopIfTrue="1" operator="between">
      <formula>1</formula>
      <formula>6.4</formula>
    </cfRule>
  </conditionalFormatting>
  <conditionalFormatting sqref="F29">
    <cfRule type="cellIs" dxfId="3364" priority="2592" stopIfTrue="1" operator="greaterThan">
      <formula>1500</formula>
    </cfRule>
  </conditionalFormatting>
  <conditionalFormatting sqref="E30">
    <cfRule type="cellIs" dxfId="3363" priority="2571" stopIfTrue="1" operator="greaterThan">
      <formula>20</formula>
    </cfRule>
  </conditionalFormatting>
  <conditionalFormatting sqref="H30">
    <cfRule type="cellIs" dxfId="3362" priority="2572" stopIfTrue="1" operator="greaterThan">
      <formula>1000</formula>
    </cfRule>
  </conditionalFormatting>
  <conditionalFormatting sqref="I30">
    <cfRule type="cellIs" dxfId="3361" priority="2573" stopIfTrue="1" operator="greaterThan">
      <formula>400</formula>
    </cfRule>
  </conditionalFormatting>
  <conditionalFormatting sqref="J30">
    <cfRule type="cellIs" dxfId="3360" priority="2574" stopIfTrue="1" operator="greaterThan">
      <formula>250</formula>
    </cfRule>
  </conditionalFormatting>
  <conditionalFormatting sqref="K30">
    <cfRule type="cellIs" dxfId="3359" priority="2575" stopIfTrue="1" operator="greaterThan">
      <formula>500</formula>
    </cfRule>
  </conditionalFormatting>
  <conditionalFormatting sqref="L30">
    <cfRule type="cellIs" dxfId="3358" priority="2576" stopIfTrue="1" operator="greaterThan">
      <formula>1.5</formula>
    </cfRule>
  </conditionalFormatting>
  <conditionalFormatting sqref="M30">
    <cfRule type="cellIs" dxfId="3357" priority="2577" stopIfTrue="1" operator="greaterThan">
      <formula>0.5</formula>
    </cfRule>
  </conditionalFormatting>
  <conditionalFormatting sqref="N30">
    <cfRule type="cellIs" dxfId="3356" priority="2578" stopIfTrue="1" operator="greaterThan">
      <formula>0.1</formula>
    </cfRule>
  </conditionalFormatting>
  <conditionalFormatting sqref="G30">
    <cfRule type="cellIs" dxfId="3355" priority="2579" stopIfTrue="1" operator="greaterThan">
      <formula>8.5</formula>
    </cfRule>
    <cfRule type="cellIs" dxfId="3354" priority="2580" stopIfTrue="1" operator="between">
      <formula>1</formula>
      <formula>6.4</formula>
    </cfRule>
  </conditionalFormatting>
  <conditionalFormatting sqref="F30">
    <cfRule type="cellIs" dxfId="3353" priority="2581" stopIfTrue="1" operator="greaterThan">
      <formula>1500</formula>
    </cfRule>
  </conditionalFormatting>
  <conditionalFormatting sqref="E31">
    <cfRule type="cellIs" dxfId="3352" priority="2560" stopIfTrue="1" operator="greaterThan">
      <formula>20</formula>
    </cfRule>
  </conditionalFormatting>
  <conditionalFormatting sqref="H31">
    <cfRule type="cellIs" dxfId="3351" priority="2561" stopIfTrue="1" operator="greaterThan">
      <formula>1000</formula>
    </cfRule>
  </conditionalFormatting>
  <conditionalFormatting sqref="I31">
    <cfRule type="cellIs" dxfId="3350" priority="2562" stopIfTrue="1" operator="greaterThan">
      <formula>400</formula>
    </cfRule>
  </conditionalFormatting>
  <conditionalFormatting sqref="J31">
    <cfRule type="cellIs" dxfId="3349" priority="2563" stopIfTrue="1" operator="greaterThan">
      <formula>250</formula>
    </cfRule>
  </conditionalFormatting>
  <conditionalFormatting sqref="K31">
    <cfRule type="cellIs" dxfId="3348" priority="2564" stopIfTrue="1" operator="greaterThan">
      <formula>500</formula>
    </cfRule>
  </conditionalFormatting>
  <conditionalFormatting sqref="L31">
    <cfRule type="cellIs" dxfId="3347" priority="2565" stopIfTrue="1" operator="greaterThan">
      <formula>1.5</formula>
    </cfRule>
  </conditionalFormatting>
  <conditionalFormatting sqref="M31">
    <cfRule type="cellIs" dxfId="3346" priority="2566" stopIfTrue="1" operator="greaterThan">
      <formula>0.5</formula>
    </cfRule>
  </conditionalFormatting>
  <conditionalFormatting sqref="N31">
    <cfRule type="cellIs" dxfId="3345" priority="2567" stopIfTrue="1" operator="greaterThan">
      <formula>0.1</formula>
    </cfRule>
  </conditionalFormatting>
  <conditionalFormatting sqref="G31">
    <cfRule type="cellIs" dxfId="3344" priority="2568" stopIfTrue="1" operator="greaterThan">
      <formula>8.5</formula>
    </cfRule>
    <cfRule type="cellIs" dxfId="3343" priority="2569" stopIfTrue="1" operator="between">
      <formula>1</formula>
      <formula>6.4</formula>
    </cfRule>
  </conditionalFormatting>
  <conditionalFormatting sqref="F31">
    <cfRule type="cellIs" dxfId="3342" priority="2570" stopIfTrue="1" operator="greaterThan">
      <formula>1500</formula>
    </cfRule>
  </conditionalFormatting>
  <conditionalFormatting sqref="P29">
    <cfRule type="cellIs" dxfId="3341" priority="2550" stopIfTrue="1" operator="greaterThan">
      <formula>400</formula>
    </cfRule>
  </conditionalFormatting>
  <conditionalFormatting sqref="O29">
    <cfRule type="cellIs" dxfId="3340" priority="2551" stopIfTrue="1" operator="greaterThan">
      <formula>3</formula>
    </cfRule>
  </conditionalFormatting>
  <conditionalFormatting sqref="Q29">
    <cfRule type="cellIs" dxfId="3339" priority="2552" stopIfTrue="1" operator="greaterThan">
      <formula>0.05</formula>
    </cfRule>
  </conditionalFormatting>
  <conditionalFormatting sqref="AE29 AC29">
    <cfRule type="cellIs" dxfId="3338" priority="2553" stopIfTrue="1" operator="greaterThan">
      <formula>200</formula>
    </cfRule>
  </conditionalFormatting>
  <conditionalFormatting sqref="T29">
    <cfRule type="cellIs" dxfId="3337" priority="2554" stopIfTrue="1" operator="greaterThan">
      <formula>5</formula>
    </cfRule>
  </conditionalFormatting>
  <conditionalFormatting sqref="W29">
    <cfRule type="cellIs" dxfId="3336" priority="2555" stopIfTrue="1" operator="greaterThan">
      <formula>0.3</formula>
    </cfRule>
  </conditionalFormatting>
  <conditionalFormatting sqref="X29">
    <cfRule type="cellIs" dxfId="3335" priority="2556" stopIfTrue="1" operator="greaterThan">
      <formula>0.15</formula>
    </cfRule>
  </conditionalFormatting>
  <conditionalFormatting sqref="AD29">
    <cfRule type="cellIs" dxfId="3334" priority="2557" stopIfTrue="1" operator="greaterThan">
      <formula>125</formula>
    </cfRule>
  </conditionalFormatting>
  <conditionalFormatting sqref="AA29">
    <cfRule type="cellIs" dxfId="3333" priority="2558" stopIfTrue="1" operator="greaterThan">
      <formula>100</formula>
    </cfRule>
  </conditionalFormatting>
  <conditionalFormatting sqref="S29">
    <cfRule type="cellIs" dxfId="3332" priority="2559" stopIfTrue="1" operator="greaterThan">
      <formula>30</formula>
    </cfRule>
  </conditionalFormatting>
  <conditionalFormatting sqref="P30">
    <cfRule type="cellIs" dxfId="3331" priority="2540" stopIfTrue="1" operator="greaterThan">
      <formula>400</formula>
    </cfRule>
  </conditionalFormatting>
  <conditionalFormatting sqref="O30">
    <cfRule type="cellIs" dxfId="3330" priority="2541" stopIfTrue="1" operator="greaterThan">
      <formula>3</formula>
    </cfRule>
  </conditionalFormatting>
  <conditionalFormatting sqref="Q30">
    <cfRule type="cellIs" dxfId="3329" priority="2542" stopIfTrue="1" operator="greaterThan">
      <formula>0.05</formula>
    </cfRule>
  </conditionalFormatting>
  <conditionalFormatting sqref="AC30 AE30">
    <cfRule type="cellIs" dxfId="3328" priority="2543" stopIfTrue="1" operator="greaterThan">
      <formula>200</formula>
    </cfRule>
  </conditionalFormatting>
  <conditionalFormatting sqref="T30">
    <cfRule type="cellIs" dxfId="3327" priority="2544" stopIfTrue="1" operator="greaterThan">
      <formula>5</formula>
    </cfRule>
  </conditionalFormatting>
  <conditionalFormatting sqref="W30">
    <cfRule type="cellIs" dxfId="3326" priority="2545" stopIfTrue="1" operator="greaterThan">
      <formula>0.3</formula>
    </cfRule>
  </conditionalFormatting>
  <conditionalFormatting sqref="X30">
    <cfRule type="cellIs" dxfId="3325" priority="2546" stopIfTrue="1" operator="greaterThan">
      <formula>0.15</formula>
    </cfRule>
  </conditionalFormatting>
  <conditionalFormatting sqref="AD30">
    <cfRule type="cellIs" dxfId="3324" priority="2547" stopIfTrue="1" operator="greaterThan">
      <formula>125</formula>
    </cfRule>
  </conditionalFormatting>
  <conditionalFormatting sqref="AA30">
    <cfRule type="cellIs" dxfId="3323" priority="2548" stopIfTrue="1" operator="greaterThan">
      <formula>100</formula>
    </cfRule>
  </conditionalFormatting>
  <conditionalFormatting sqref="S30">
    <cfRule type="cellIs" dxfId="3322" priority="2549" stopIfTrue="1" operator="greaterThan">
      <formula>30</formula>
    </cfRule>
  </conditionalFormatting>
  <conditionalFormatting sqref="P31">
    <cfRule type="cellIs" dxfId="3321" priority="2530" stopIfTrue="1" operator="greaterThan">
      <formula>400</formula>
    </cfRule>
  </conditionalFormatting>
  <conditionalFormatting sqref="O31">
    <cfRule type="cellIs" dxfId="3320" priority="2531" stopIfTrue="1" operator="greaterThan">
      <formula>3</formula>
    </cfRule>
  </conditionalFormatting>
  <conditionalFormatting sqref="Q31">
    <cfRule type="cellIs" dxfId="3319" priority="2532" stopIfTrue="1" operator="greaterThan">
      <formula>0.05</formula>
    </cfRule>
  </conditionalFormatting>
  <conditionalFormatting sqref="AC31 AE31">
    <cfRule type="cellIs" dxfId="3318" priority="2533" stopIfTrue="1" operator="greaterThan">
      <formula>200</formula>
    </cfRule>
  </conditionalFormatting>
  <conditionalFormatting sqref="T31">
    <cfRule type="cellIs" dxfId="3317" priority="2534" stopIfTrue="1" operator="greaterThan">
      <formula>5</formula>
    </cfRule>
  </conditionalFormatting>
  <conditionalFormatting sqref="W31">
    <cfRule type="cellIs" dxfId="3316" priority="2535" stopIfTrue="1" operator="greaterThan">
      <formula>0.3</formula>
    </cfRule>
  </conditionalFormatting>
  <conditionalFormatting sqref="X31">
    <cfRule type="cellIs" dxfId="3315" priority="2536" stopIfTrue="1" operator="greaterThan">
      <formula>0.15</formula>
    </cfRule>
  </conditionalFormatting>
  <conditionalFormatting sqref="AD31">
    <cfRule type="cellIs" dxfId="3314" priority="2537" stopIfTrue="1" operator="greaterThan">
      <formula>125</formula>
    </cfRule>
  </conditionalFormatting>
  <conditionalFormatting sqref="AA31">
    <cfRule type="cellIs" dxfId="3313" priority="2538" stopIfTrue="1" operator="greaterThan">
      <formula>100</formula>
    </cfRule>
  </conditionalFormatting>
  <conditionalFormatting sqref="S31">
    <cfRule type="cellIs" dxfId="3312" priority="2539" stopIfTrue="1" operator="greaterThan">
      <formula>30</formula>
    </cfRule>
  </conditionalFormatting>
  <conditionalFormatting sqref="AF31">
    <cfRule type="cellIs" dxfId="3311" priority="2523" stopIfTrue="1" operator="greaterThan">
      <formula>2</formula>
    </cfRule>
  </conditionalFormatting>
  <conditionalFormatting sqref="AF29">
    <cfRule type="cellIs" dxfId="3310" priority="2524" stopIfTrue="1" operator="greaterThan">
      <formula>2</formula>
    </cfRule>
  </conditionalFormatting>
  <conditionalFormatting sqref="AW29">
    <cfRule type="cellIs" dxfId="3309" priority="2525" stopIfTrue="1" operator="greaterThan">
      <formula>#REF!</formula>
    </cfRule>
  </conditionalFormatting>
  <conditionalFormatting sqref="AN29">
    <cfRule type="cellIs" dxfId="3308" priority="2526" stopIfTrue="1" operator="greaterThan">
      <formula>#REF!</formula>
    </cfRule>
  </conditionalFormatting>
  <conditionalFormatting sqref="AM29">
    <cfRule type="cellIs" dxfId="3307" priority="2527" stopIfTrue="1" operator="greaterThan">
      <formula>#REF!</formula>
    </cfRule>
  </conditionalFormatting>
  <conditionalFormatting sqref="AH29">
    <cfRule type="cellIs" dxfId="3306" priority="2528" stopIfTrue="1" operator="greaterThan">
      <formula>#REF!</formula>
    </cfRule>
  </conditionalFormatting>
  <conditionalFormatting sqref="AL29">
    <cfRule type="cellIs" dxfId="3305" priority="2529" stopIfTrue="1" operator="greaterThan">
      <formula>#REF!</formula>
    </cfRule>
  </conditionalFormatting>
  <conditionalFormatting sqref="H32">
    <cfRule type="cellIs" dxfId="3304" priority="2502" stopIfTrue="1" operator="greaterThan">
      <formula>1000</formula>
    </cfRule>
  </conditionalFormatting>
  <conditionalFormatting sqref="P32 I32">
    <cfRule type="cellIs" dxfId="3303" priority="2503" stopIfTrue="1" operator="greaterThan">
      <formula>400</formula>
    </cfRule>
  </conditionalFormatting>
  <conditionalFormatting sqref="Q32">
    <cfRule type="cellIs" dxfId="3302" priority="2504" stopIfTrue="1" operator="greaterThan">
      <formula>0.05</formula>
    </cfRule>
  </conditionalFormatting>
  <conditionalFormatting sqref="AF32">
    <cfRule type="cellIs" dxfId="3301" priority="2505" stopIfTrue="1" operator="greaterThan">
      <formula>2</formula>
    </cfRule>
  </conditionalFormatting>
  <conditionalFormatting sqref="F32">
    <cfRule type="cellIs" dxfId="3300" priority="2506" stopIfTrue="1" operator="greaterThan">
      <formula>1500</formula>
    </cfRule>
  </conditionalFormatting>
  <conditionalFormatting sqref="E32">
    <cfRule type="cellIs" dxfId="3299" priority="2507" stopIfTrue="1" operator="greaterThan">
      <formula>20</formula>
    </cfRule>
  </conditionalFormatting>
  <conditionalFormatting sqref="J32">
    <cfRule type="cellIs" dxfId="3298" priority="2508" stopIfTrue="1" operator="greaterThan">
      <formula>250</formula>
    </cfRule>
  </conditionalFormatting>
  <conditionalFormatting sqref="K32">
    <cfRule type="cellIs" dxfId="3297" priority="2509" stopIfTrue="1" operator="greaterThan">
      <formula>500</formula>
    </cfRule>
  </conditionalFormatting>
  <conditionalFormatting sqref="L32">
    <cfRule type="cellIs" dxfId="3296" priority="2510" stopIfTrue="1" operator="greaterThan">
      <formula>1.5</formula>
    </cfRule>
  </conditionalFormatting>
  <conditionalFormatting sqref="M32">
    <cfRule type="cellIs" dxfId="3295" priority="2511" stopIfTrue="1" operator="greaterThan">
      <formula>0.5</formula>
    </cfRule>
  </conditionalFormatting>
  <conditionalFormatting sqref="N32">
    <cfRule type="cellIs" dxfId="3294" priority="2512" stopIfTrue="1" operator="greaterThan">
      <formula>0.1</formula>
    </cfRule>
  </conditionalFormatting>
  <conditionalFormatting sqref="O32">
    <cfRule type="cellIs" dxfId="3293" priority="2513" stopIfTrue="1" operator="greaterThan">
      <formula>3</formula>
    </cfRule>
  </conditionalFormatting>
  <conditionalFormatting sqref="AC32 AE32">
    <cfRule type="cellIs" dxfId="3292" priority="2514" stopIfTrue="1" operator="greaterThan">
      <formula>200</formula>
    </cfRule>
  </conditionalFormatting>
  <conditionalFormatting sqref="T32">
    <cfRule type="cellIs" dxfId="3291" priority="2515" stopIfTrue="1" operator="greaterThan">
      <formula>5</formula>
    </cfRule>
  </conditionalFormatting>
  <conditionalFormatting sqref="W32">
    <cfRule type="cellIs" dxfId="3290" priority="2516" stopIfTrue="1" operator="greaterThan">
      <formula>0.3</formula>
    </cfRule>
  </conditionalFormatting>
  <conditionalFormatting sqref="X32">
    <cfRule type="cellIs" dxfId="3289" priority="2517" stopIfTrue="1" operator="greaterThan">
      <formula>0.15</formula>
    </cfRule>
  </conditionalFormatting>
  <conditionalFormatting sqref="AD32">
    <cfRule type="cellIs" dxfId="3288" priority="2518" stopIfTrue="1" operator="greaterThan">
      <formula>125</formula>
    </cfRule>
  </conditionalFormatting>
  <conditionalFormatting sqref="G32">
    <cfRule type="cellIs" dxfId="3287" priority="2519" stopIfTrue="1" operator="greaterThan">
      <formula>8.5</formula>
    </cfRule>
    <cfRule type="cellIs" dxfId="3286" priority="2520" stopIfTrue="1" operator="between">
      <formula>1</formula>
      <formula>6.4</formula>
    </cfRule>
  </conditionalFormatting>
  <conditionalFormatting sqref="AA32">
    <cfRule type="cellIs" dxfId="3285" priority="2521" stopIfTrue="1" operator="greaterThan">
      <formula>100</formula>
    </cfRule>
  </conditionalFormatting>
  <conditionalFormatting sqref="S32">
    <cfRule type="cellIs" dxfId="3284" priority="2522" stopIfTrue="1" operator="greaterThan">
      <formula>30</formula>
    </cfRule>
  </conditionalFormatting>
  <conditionalFormatting sqref="E33">
    <cfRule type="cellIs" dxfId="3283" priority="2491" stopIfTrue="1" operator="greaterThan">
      <formula>20</formula>
    </cfRule>
  </conditionalFormatting>
  <conditionalFormatting sqref="H33">
    <cfRule type="cellIs" dxfId="3282" priority="2492" stopIfTrue="1" operator="greaterThan">
      <formula>1000</formula>
    </cfRule>
  </conditionalFormatting>
  <conditionalFormatting sqref="I33">
    <cfRule type="cellIs" dxfId="3281" priority="2493" stopIfTrue="1" operator="greaterThan">
      <formula>400</formula>
    </cfRule>
  </conditionalFormatting>
  <conditionalFormatting sqref="J33">
    <cfRule type="cellIs" dxfId="3280" priority="2494" stopIfTrue="1" operator="greaterThan">
      <formula>250</formula>
    </cfRule>
  </conditionalFormatting>
  <conditionalFormatting sqref="K33">
    <cfRule type="cellIs" dxfId="3279" priority="2495" stopIfTrue="1" operator="greaterThan">
      <formula>500</formula>
    </cfRule>
  </conditionalFormatting>
  <conditionalFormatting sqref="L33">
    <cfRule type="cellIs" dxfId="3278" priority="2496" stopIfTrue="1" operator="greaterThan">
      <formula>1.5</formula>
    </cfRule>
  </conditionalFormatting>
  <conditionalFormatting sqref="M33">
    <cfRule type="cellIs" dxfId="3277" priority="2497" stopIfTrue="1" operator="greaterThan">
      <formula>0.5</formula>
    </cfRule>
  </conditionalFormatting>
  <conditionalFormatting sqref="N33">
    <cfRule type="cellIs" dxfId="3276" priority="2498" stopIfTrue="1" operator="greaterThan">
      <formula>0.1</formula>
    </cfRule>
  </conditionalFormatting>
  <conditionalFormatting sqref="F33">
    <cfRule type="cellIs" dxfId="3275" priority="2499" stopIfTrue="1" operator="greaterThan">
      <formula>1500</formula>
    </cfRule>
  </conditionalFormatting>
  <conditionalFormatting sqref="G33">
    <cfRule type="cellIs" dxfId="3274" priority="2500" stopIfTrue="1" operator="greaterThan">
      <formula>8.5</formula>
    </cfRule>
    <cfRule type="cellIs" dxfId="3273" priority="2501" stopIfTrue="1" operator="between">
      <formula>0.1</formula>
      <formula>6.4</formula>
    </cfRule>
  </conditionalFormatting>
  <conditionalFormatting sqref="P33">
    <cfRule type="cellIs" dxfId="3272" priority="2476" stopIfTrue="1" operator="greaterThan">
      <formula>400</formula>
    </cfRule>
  </conditionalFormatting>
  <conditionalFormatting sqref="O33">
    <cfRule type="cellIs" dxfId="3271" priority="2477" stopIfTrue="1" operator="greaterThan">
      <formula>3</formula>
    </cfRule>
  </conditionalFormatting>
  <conditionalFormatting sqref="Q33">
    <cfRule type="cellIs" dxfId="3270" priority="2478" stopIfTrue="1" operator="greaterThan">
      <formula>0.05</formula>
    </cfRule>
  </conditionalFormatting>
  <conditionalFormatting sqref="R33">
    <cfRule type="cellIs" dxfId="3269" priority="2479" stopIfTrue="1" operator="greaterThan">
      <formula>0.005</formula>
    </cfRule>
  </conditionalFormatting>
  <conditionalFormatting sqref="AC33">
    <cfRule type="cellIs" dxfId="3268" priority="2480" stopIfTrue="1" operator="greaterThan">
      <formula>200</formula>
    </cfRule>
  </conditionalFormatting>
  <conditionalFormatting sqref="T33">
    <cfRule type="cellIs" dxfId="3267" priority="2481" stopIfTrue="1" operator="greaterThan">
      <formula>5</formula>
    </cfRule>
  </conditionalFormatting>
  <conditionalFormatting sqref="U33">
    <cfRule type="cellIs" dxfId="3266" priority="2482" stopIfTrue="1" operator="greaterThan">
      <formula>2</formula>
    </cfRule>
  </conditionalFormatting>
  <conditionalFormatting sqref="W33">
    <cfRule type="cellIs" dxfId="3265" priority="2483" stopIfTrue="1" operator="greaterThan">
      <formula>0.3</formula>
    </cfRule>
  </conditionalFormatting>
  <conditionalFormatting sqref="X33">
    <cfRule type="cellIs" dxfId="3264" priority="2484" stopIfTrue="1" operator="greaterThan">
      <formula>0.15</formula>
    </cfRule>
  </conditionalFormatting>
  <conditionalFormatting sqref="Y33">
    <cfRule type="cellIs" dxfId="3263" priority="2485" stopIfTrue="1" operator="greaterThan">
      <formula>0.001</formula>
    </cfRule>
  </conditionalFormatting>
  <conditionalFormatting sqref="AD33">
    <cfRule type="cellIs" dxfId="3262" priority="2486" stopIfTrue="1" operator="greaterThan">
      <formula>125</formula>
    </cfRule>
  </conditionalFormatting>
  <conditionalFormatting sqref="AE33">
    <cfRule type="cellIs" dxfId="3261" priority="2487" stopIfTrue="1" operator="greaterThan">
      <formula>6500</formula>
    </cfRule>
  </conditionalFormatting>
  <conditionalFormatting sqref="AB33">
    <cfRule type="cellIs" dxfId="3260" priority="2488" stopIfTrue="1" operator="greaterThan">
      <formula>0.01</formula>
    </cfRule>
  </conditionalFormatting>
  <conditionalFormatting sqref="AA33">
    <cfRule type="cellIs" dxfId="3259" priority="2489" stopIfTrue="1" operator="greaterThan">
      <formula>100</formula>
    </cfRule>
  </conditionalFormatting>
  <conditionalFormatting sqref="S33">
    <cfRule type="cellIs" dxfId="3258" priority="2490" stopIfTrue="1" operator="greaterThan">
      <formula>30</formula>
    </cfRule>
  </conditionalFormatting>
  <conditionalFormatting sqref="E34">
    <cfRule type="cellIs" dxfId="3257" priority="2465" stopIfTrue="1" operator="greaterThan">
      <formula>20</formula>
    </cfRule>
  </conditionalFormatting>
  <conditionalFormatting sqref="H34">
    <cfRule type="cellIs" dxfId="3256" priority="2466" stopIfTrue="1" operator="greaterThan">
      <formula>1000</formula>
    </cfRule>
  </conditionalFormatting>
  <conditionalFormatting sqref="I34">
    <cfRule type="cellIs" dxfId="3255" priority="2467" stopIfTrue="1" operator="greaterThan">
      <formula>400</formula>
    </cfRule>
  </conditionalFormatting>
  <conditionalFormatting sqref="J34">
    <cfRule type="cellIs" dxfId="3254" priority="2468" stopIfTrue="1" operator="greaterThan">
      <formula>250</formula>
    </cfRule>
  </conditionalFormatting>
  <conditionalFormatting sqref="K34">
    <cfRule type="cellIs" dxfId="3253" priority="2469" stopIfTrue="1" operator="greaterThan">
      <formula>500</formula>
    </cfRule>
  </conditionalFormatting>
  <conditionalFormatting sqref="L34">
    <cfRule type="cellIs" dxfId="3252" priority="2470" stopIfTrue="1" operator="greaterThan">
      <formula>1.5</formula>
    </cfRule>
  </conditionalFormatting>
  <conditionalFormatting sqref="M34">
    <cfRule type="cellIs" dxfId="3251" priority="2471" stopIfTrue="1" operator="greaterThan">
      <formula>0.5</formula>
    </cfRule>
  </conditionalFormatting>
  <conditionalFormatting sqref="N34">
    <cfRule type="cellIs" dxfId="3250" priority="2472" stopIfTrue="1" operator="greaterThan">
      <formula>0.1</formula>
    </cfRule>
  </conditionalFormatting>
  <conditionalFormatting sqref="F34">
    <cfRule type="cellIs" dxfId="3249" priority="2473" stopIfTrue="1" operator="greaterThan">
      <formula>1500</formula>
    </cfRule>
  </conditionalFormatting>
  <conditionalFormatting sqref="G34">
    <cfRule type="cellIs" dxfId="3248" priority="2474" stopIfTrue="1" operator="greaterThan">
      <formula>8.5</formula>
    </cfRule>
    <cfRule type="cellIs" dxfId="3247" priority="2475" stopIfTrue="1" operator="between">
      <formula>0.1</formula>
      <formula>6.4</formula>
    </cfRule>
  </conditionalFormatting>
  <conditionalFormatting sqref="T34">
    <cfRule type="cellIs" dxfId="3246" priority="2455" stopIfTrue="1" operator="greaterThan">
      <formula>5</formula>
    </cfRule>
  </conditionalFormatting>
  <conditionalFormatting sqref="U34">
    <cfRule type="cellIs" dxfId="3245" priority="2456" stopIfTrue="1" operator="greaterThan">
      <formula>2</formula>
    </cfRule>
  </conditionalFormatting>
  <conditionalFormatting sqref="W34">
    <cfRule type="cellIs" dxfId="3244" priority="2457" stopIfTrue="1" operator="greaterThan">
      <formula>0.3</formula>
    </cfRule>
  </conditionalFormatting>
  <conditionalFormatting sqref="X34">
    <cfRule type="cellIs" dxfId="3243" priority="2458" stopIfTrue="1" operator="greaterThan">
      <formula>0.15</formula>
    </cfRule>
  </conditionalFormatting>
  <conditionalFormatting sqref="Y34">
    <cfRule type="cellIs" dxfId="3242" priority="2459" stopIfTrue="1" operator="greaterThan">
      <formula>0.001</formula>
    </cfRule>
  </conditionalFormatting>
  <conditionalFormatting sqref="AD34">
    <cfRule type="cellIs" dxfId="3241" priority="2460" stopIfTrue="1" operator="greaterThan">
      <formula>125</formula>
    </cfRule>
  </conditionalFormatting>
  <conditionalFormatting sqref="P34">
    <cfRule type="cellIs" dxfId="3240" priority="2450" stopIfTrue="1" operator="greaterThan">
      <formula>400</formula>
    </cfRule>
  </conditionalFormatting>
  <conditionalFormatting sqref="O34">
    <cfRule type="cellIs" dxfId="3239" priority="2451" stopIfTrue="1" operator="greaterThan">
      <formula>3</formula>
    </cfRule>
  </conditionalFormatting>
  <conditionalFormatting sqref="Q34">
    <cfRule type="cellIs" dxfId="3238" priority="2452" stopIfTrue="1" operator="greaterThan">
      <formula>0.05</formula>
    </cfRule>
  </conditionalFormatting>
  <conditionalFormatting sqref="R34">
    <cfRule type="cellIs" dxfId="3237" priority="2453" stopIfTrue="1" operator="greaterThan">
      <formula>0.005</formula>
    </cfRule>
  </conditionalFormatting>
  <conditionalFormatting sqref="AC34">
    <cfRule type="cellIs" dxfId="3236" priority="2454" stopIfTrue="1" operator="greaterThan">
      <formula>200</formula>
    </cfRule>
  </conditionalFormatting>
  <conditionalFormatting sqref="AE34">
    <cfRule type="cellIs" dxfId="3235" priority="2461" stopIfTrue="1" operator="greaterThan">
      <formula>6500</formula>
    </cfRule>
  </conditionalFormatting>
  <conditionalFormatting sqref="AB34">
    <cfRule type="cellIs" dxfId="3234" priority="2462" stopIfTrue="1" operator="greaterThan">
      <formula>0.01</formula>
    </cfRule>
  </conditionalFormatting>
  <conditionalFormatting sqref="AA34">
    <cfRule type="cellIs" dxfId="3233" priority="2463" stopIfTrue="1" operator="greaterThan">
      <formula>100</formula>
    </cfRule>
  </conditionalFormatting>
  <conditionalFormatting sqref="S34">
    <cfRule type="cellIs" dxfId="3232" priority="2464" stopIfTrue="1" operator="greaterThan">
      <formula>30</formula>
    </cfRule>
  </conditionalFormatting>
  <conditionalFormatting sqref="E35">
    <cfRule type="cellIs" dxfId="3231" priority="2439" stopIfTrue="1" operator="greaterThan">
      <formula>20</formula>
    </cfRule>
  </conditionalFormatting>
  <conditionalFormatting sqref="H35">
    <cfRule type="cellIs" dxfId="3230" priority="2440" stopIfTrue="1" operator="greaterThan">
      <formula>1000</formula>
    </cfRule>
  </conditionalFormatting>
  <conditionalFormatting sqref="I35">
    <cfRule type="cellIs" dxfId="3229" priority="2441" stopIfTrue="1" operator="greaterThan">
      <formula>400</formula>
    </cfRule>
  </conditionalFormatting>
  <conditionalFormatting sqref="J35">
    <cfRule type="cellIs" dxfId="3228" priority="2442" stopIfTrue="1" operator="greaterThan">
      <formula>250</formula>
    </cfRule>
  </conditionalFormatting>
  <conditionalFormatting sqref="K35">
    <cfRule type="cellIs" dxfId="3227" priority="2443" stopIfTrue="1" operator="greaterThan">
      <formula>500</formula>
    </cfRule>
  </conditionalFormatting>
  <conditionalFormatting sqref="L35">
    <cfRule type="cellIs" dxfId="3226" priority="2444" stopIfTrue="1" operator="greaterThan">
      <formula>1.5</formula>
    </cfRule>
  </conditionalFormatting>
  <conditionalFormatting sqref="M35">
    <cfRule type="cellIs" dxfId="3225" priority="2445" stopIfTrue="1" operator="greaterThan">
      <formula>0.5</formula>
    </cfRule>
  </conditionalFormatting>
  <conditionalFormatting sqref="N35">
    <cfRule type="cellIs" dxfId="3224" priority="2446" stopIfTrue="1" operator="greaterThan">
      <formula>0.1</formula>
    </cfRule>
  </conditionalFormatting>
  <conditionalFormatting sqref="F35">
    <cfRule type="cellIs" dxfId="3223" priority="2447" stopIfTrue="1" operator="greaterThan">
      <formula>1500</formula>
    </cfRule>
  </conditionalFormatting>
  <conditionalFormatting sqref="G35">
    <cfRule type="cellIs" dxfId="3222" priority="2448" stopIfTrue="1" operator="greaterThan">
      <formula>8.5</formula>
    </cfRule>
    <cfRule type="cellIs" dxfId="3221" priority="2449" stopIfTrue="1" operator="between">
      <formula>0.1</formula>
      <formula>6.4</formula>
    </cfRule>
  </conditionalFormatting>
  <conditionalFormatting sqref="F36">
    <cfRule type="cellIs" dxfId="3220" priority="2428" stopIfTrue="1" operator="greaterThan">
      <formula>1500</formula>
    </cfRule>
  </conditionalFormatting>
  <conditionalFormatting sqref="E36">
    <cfRule type="cellIs" dxfId="3219" priority="2429" stopIfTrue="1" operator="greaterThan">
      <formula>20</formula>
    </cfRule>
  </conditionalFormatting>
  <conditionalFormatting sqref="H36">
    <cfRule type="cellIs" dxfId="3218" priority="2430" stopIfTrue="1" operator="greaterThan">
      <formula>1000</formula>
    </cfRule>
  </conditionalFormatting>
  <conditionalFormatting sqref="I36">
    <cfRule type="cellIs" dxfId="3217" priority="2431" stopIfTrue="1" operator="greaterThan">
      <formula>400</formula>
    </cfRule>
  </conditionalFormatting>
  <conditionalFormatting sqref="J36">
    <cfRule type="cellIs" dxfId="3216" priority="2432" stopIfTrue="1" operator="greaterThan">
      <formula>250</formula>
    </cfRule>
  </conditionalFormatting>
  <conditionalFormatting sqref="K36">
    <cfRule type="cellIs" dxfId="3215" priority="2433" stopIfTrue="1" operator="greaterThan">
      <formula>500</formula>
    </cfRule>
  </conditionalFormatting>
  <conditionalFormatting sqref="L36">
    <cfRule type="cellIs" dxfId="3214" priority="2434" stopIfTrue="1" operator="greaterThan">
      <formula>1.5</formula>
    </cfRule>
  </conditionalFormatting>
  <conditionalFormatting sqref="M36">
    <cfRule type="cellIs" dxfId="3213" priority="2435" stopIfTrue="1" operator="greaterThan">
      <formula>0.5</formula>
    </cfRule>
  </conditionalFormatting>
  <conditionalFormatting sqref="N36">
    <cfRule type="cellIs" dxfId="3212" priority="2436" stopIfTrue="1" operator="greaterThan">
      <formula>0.1</formula>
    </cfRule>
  </conditionalFormatting>
  <conditionalFormatting sqref="G36">
    <cfRule type="cellIs" dxfId="3211" priority="2437" stopIfTrue="1" operator="greaterThan">
      <formula>8.5</formula>
    </cfRule>
    <cfRule type="cellIs" dxfId="3210" priority="2438" stopIfTrue="1" operator="between">
      <formula>0.1</formula>
      <formula>6.4</formula>
    </cfRule>
  </conditionalFormatting>
  <conditionalFormatting sqref="P35">
    <cfRule type="cellIs" dxfId="3209" priority="2414" stopIfTrue="1" operator="greaterThan">
      <formula>400</formula>
    </cfRule>
  </conditionalFormatting>
  <conditionalFormatting sqref="O35">
    <cfRule type="cellIs" dxfId="3208" priority="2415" stopIfTrue="1" operator="greaterThan">
      <formula>3</formula>
    </cfRule>
  </conditionalFormatting>
  <conditionalFormatting sqref="Q35">
    <cfRule type="cellIs" dxfId="3207" priority="2416" stopIfTrue="1" operator="greaterThan">
      <formula>0.05</formula>
    </cfRule>
  </conditionalFormatting>
  <conditionalFormatting sqref="R35">
    <cfRule type="cellIs" dxfId="3206" priority="2417" stopIfTrue="1" operator="greaterThan">
      <formula>0.005</formula>
    </cfRule>
  </conditionalFormatting>
  <conditionalFormatting sqref="AC35">
    <cfRule type="cellIs" dxfId="3205" priority="2418" stopIfTrue="1" operator="greaterThan">
      <formula>200</formula>
    </cfRule>
  </conditionalFormatting>
  <conditionalFormatting sqref="T35">
    <cfRule type="cellIs" dxfId="3204" priority="2419" stopIfTrue="1" operator="greaterThan">
      <formula>5</formula>
    </cfRule>
  </conditionalFormatting>
  <conditionalFormatting sqref="U35">
    <cfRule type="cellIs" dxfId="3203" priority="2420" stopIfTrue="1" operator="greaterThan">
      <formula>2</formula>
    </cfRule>
  </conditionalFormatting>
  <conditionalFormatting sqref="W35">
    <cfRule type="cellIs" dxfId="3202" priority="2421" stopIfTrue="1" operator="greaterThan">
      <formula>0.3</formula>
    </cfRule>
  </conditionalFormatting>
  <conditionalFormatting sqref="X35">
    <cfRule type="cellIs" dxfId="3201" priority="2422" stopIfTrue="1" operator="greaterThan">
      <formula>0.15</formula>
    </cfRule>
  </conditionalFormatting>
  <conditionalFormatting sqref="Y35">
    <cfRule type="cellIs" dxfId="3200" priority="2423" stopIfTrue="1" operator="greaterThan">
      <formula>0.001</formula>
    </cfRule>
  </conditionalFormatting>
  <conditionalFormatting sqref="AD35">
    <cfRule type="cellIs" dxfId="3199" priority="2424" stopIfTrue="1" operator="greaterThan">
      <formula>125</formula>
    </cfRule>
  </conditionalFormatting>
  <conditionalFormatting sqref="AB35">
    <cfRule type="cellIs" dxfId="3198" priority="2425" stopIfTrue="1" operator="greaterThan">
      <formula>0.01</formula>
    </cfRule>
  </conditionalFormatting>
  <conditionalFormatting sqref="AA35">
    <cfRule type="cellIs" dxfId="3197" priority="2426" stopIfTrue="1" operator="greaterThan">
      <formula>100</formula>
    </cfRule>
  </conditionalFormatting>
  <conditionalFormatting sqref="S35">
    <cfRule type="cellIs" dxfId="3196" priority="2427" stopIfTrue="1" operator="greaterThan">
      <formula>30</formula>
    </cfRule>
  </conditionalFormatting>
  <conditionalFormatting sqref="AC36">
    <cfRule type="cellIs" dxfId="3195" priority="2399" stopIfTrue="1" operator="greaterThan">
      <formula>200</formula>
    </cfRule>
  </conditionalFormatting>
  <conditionalFormatting sqref="AA36">
    <cfRule type="cellIs" dxfId="3194" priority="2400" stopIfTrue="1" operator="greaterThan">
      <formula>100</formula>
    </cfRule>
  </conditionalFormatting>
  <conditionalFormatting sqref="AB36">
    <cfRule type="cellIs" dxfId="3193" priority="2401" stopIfTrue="1" operator="greaterThan">
      <formula>0.01</formula>
    </cfRule>
  </conditionalFormatting>
  <conditionalFormatting sqref="S36">
    <cfRule type="cellIs" dxfId="3192" priority="2402" stopIfTrue="1" operator="greaterThan">
      <formula>30</formula>
    </cfRule>
  </conditionalFormatting>
  <conditionalFormatting sqref="P36">
    <cfRule type="cellIs" dxfId="3191" priority="2403" stopIfTrue="1" operator="greaterThan">
      <formula>400</formula>
    </cfRule>
  </conditionalFormatting>
  <conditionalFormatting sqref="O36">
    <cfRule type="cellIs" dxfId="3190" priority="2404" stopIfTrue="1" operator="greaterThan">
      <formula>3</formula>
    </cfRule>
  </conditionalFormatting>
  <conditionalFormatting sqref="Q36">
    <cfRule type="cellIs" dxfId="3189" priority="2405" stopIfTrue="1" operator="greaterThan">
      <formula>0.05</formula>
    </cfRule>
  </conditionalFormatting>
  <conditionalFormatting sqref="R36">
    <cfRule type="cellIs" dxfId="3188" priority="2406" stopIfTrue="1" operator="greaterThan">
      <formula>0.005</formula>
    </cfRule>
  </conditionalFormatting>
  <conditionalFormatting sqref="T36">
    <cfRule type="cellIs" dxfId="3187" priority="2407" stopIfTrue="1" operator="greaterThan">
      <formula>5</formula>
    </cfRule>
  </conditionalFormatting>
  <conditionalFormatting sqref="U36">
    <cfRule type="cellIs" dxfId="3186" priority="2408" stopIfTrue="1" operator="greaterThan">
      <formula>2</formula>
    </cfRule>
  </conditionalFormatting>
  <conditionalFormatting sqref="W36">
    <cfRule type="cellIs" dxfId="3185" priority="2409" stopIfTrue="1" operator="greaterThan">
      <formula>0.3</formula>
    </cfRule>
  </conditionalFormatting>
  <conditionalFormatting sqref="X36">
    <cfRule type="cellIs" dxfId="3184" priority="2410" stopIfTrue="1" operator="greaterThan">
      <formula>0.15</formula>
    </cfRule>
  </conditionalFormatting>
  <conditionalFormatting sqref="Y36">
    <cfRule type="cellIs" dxfId="3183" priority="2411" stopIfTrue="1" operator="greaterThan">
      <formula>0.001</formula>
    </cfRule>
  </conditionalFormatting>
  <conditionalFormatting sqref="AD36">
    <cfRule type="cellIs" dxfId="3182" priority="2412" stopIfTrue="1" operator="greaterThan">
      <formula>125</formula>
    </cfRule>
  </conditionalFormatting>
  <conditionalFormatting sqref="AE36">
    <cfRule type="cellIs" dxfId="3181" priority="2413" stopIfTrue="1" operator="greaterThan">
      <formula>6500</formula>
    </cfRule>
  </conditionalFormatting>
  <conditionalFormatting sqref="AF35">
    <cfRule type="cellIs" dxfId="3180" priority="2391" stopIfTrue="1" operator="greaterThan">
      <formula>2</formula>
    </cfRule>
  </conditionalFormatting>
  <conditionalFormatting sqref="AW35">
    <cfRule type="cellIs" dxfId="3179" priority="2392" stopIfTrue="1" operator="greaterThan">
      <formula>#REF!</formula>
    </cfRule>
  </conditionalFormatting>
  <conditionalFormatting sqref="AX35">
    <cfRule type="cellIs" dxfId="3178" priority="2393" stopIfTrue="1" operator="greaterThan">
      <formula>#REF!</formula>
    </cfRule>
  </conditionalFormatting>
  <conditionalFormatting sqref="AY35">
    <cfRule type="cellIs" dxfId="3177" priority="2394" stopIfTrue="1" operator="greaterThan">
      <formula>#REF!</formula>
    </cfRule>
  </conditionalFormatting>
  <conditionalFormatting sqref="AN35">
    <cfRule type="cellIs" dxfId="3176" priority="2395" stopIfTrue="1" operator="greaterThan">
      <formula>#REF!</formula>
    </cfRule>
  </conditionalFormatting>
  <conditionalFormatting sqref="AM35">
    <cfRule type="cellIs" dxfId="3175" priority="2396" stopIfTrue="1" operator="greaterThan">
      <formula>#REF!</formula>
    </cfRule>
  </conditionalFormatting>
  <conditionalFormatting sqref="AH35">
    <cfRule type="cellIs" dxfId="3174" priority="2397" stopIfTrue="1" operator="greaterThan">
      <formula>#REF!</formula>
    </cfRule>
  </conditionalFormatting>
  <conditionalFormatting sqref="AL35">
    <cfRule type="cellIs" dxfId="3173" priority="2398" stopIfTrue="1" operator="greaterThan">
      <formula>#REF!</formula>
    </cfRule>
  </conditionalFormatting>
  <conditionalFormatting sqref="F37">
    <cfRule type="cellIs" dxfId="3172" priority="2381" stopIfTrue="1" operator="greaterThan">
      <formula>1500</formula>
    </cfRule>
  </conditionalFormatting>
  <conditionalFormatting sqref="E37">
    <cfRule type="cellIs" dxfId="3171" priority="2382" stopIfTrue="1" operator="greaterThan">
      <formula>20</formula>
    </cfRule>
  </conditionalFormatting>
  <conditionalFormatting sqref="I37">
    <cfRule type="cellIs" dxfId="3170" priority="2383" stopIfTrue="1" operator="greaterThan">
      <formula>400</formula>
    </cfRule>
  </conditionalFormatting>
  <conditionalFormatting sqref="J37">
    <cfRule type="cellIs" dxfId="3169" priority="2384" stopIfTrue="1" operator="greaterThan">
      <formula>250</formula>
    </cfRule>
  </conditionalFormatting>
  <conditionalFormatting sqref="K37">
    <cfRule type="cellIs" dxfId="3168" priority="2385" stopIfTrue="1" operator="greaterThan">
      <formula>500</formula>
    </cfRule>
  </conditionalFormatting>
  <conditionalFormatting sqref="L37">
    <cfRule type="cellIs" dxfId="3167" priority="2386" stopIfTrue="1" operator="greaterThan">
      <formula>1.5</formula>
    </cfRule>
  </conditionalFormatting>
  <conditionalFormatting sqref="M37">
    <cfRule type="cellIs" dxfId="3166" priority="2387" stopIfTrue="1" operator="greaterThan">
      <formula>0.5</formula>
    </cfRule>
  </conditionalFormatting>
  <conditionalFormatting sqref="N37">
    <cfRule type="cellIs" dxfId="3165" priority="2388" stopIfTrue="1" operator="greaterThan">
      <formula>0.1</formula>
    </cfRule>
  </conditionalFormatting>
  <conditionalFormatting sqref="G37">
    <cfRule type="cellIs" dxfId="3164" priority="2389" stopIfTrue="1" operator="greaterThan">
      <formula>8.5</formula>
    </cfRule>
    <cfRule type="cellIs" dxfId="3163" priority="2390" stopIfTrue="1" operator="between">
      <formula>1</formula>
      <formula>6.4</formula>
    </cfRule>
  </conditionalFormatting>
  <conditionalFormatting sqref="AC37">
    <cfRule type="cellIs" dxfId="3162" priority="2366" stopIfTrue="1" operator="greaterThan">
      <formula>200</formula>
    </cfRule>
  </conditionalFormatting>
  <conditionalFormatting sqref="AB37">
    <cfRule type="cellIs" dxfId="3161" priority="2367" stopIfTrue="1" operator="greaterThan">
      <formula>0.01</formula>
    </cfRule>
  </conditionalFormatting>
  <conditionalFormatting sqref="AA37">
    <cfRule type="cellIs" dxfId="3160" priority="2368" stopIfTrue="1" operator="greaterThan">
      <formula>100</formula>
    </cfRule>
  </conditionalFormatting>
  <conditionalFormatting sqref="S37">
    <cfRule type="cellIs" dxfId="3159" priority="2369" stopIfTrue="1" operator="greaterThan">
      <formula>30</formula>
    </cfRule>
  </conditionalFormatting>
  <conditionalFormatting sqref="P37">
    <cfRule type="cellIs" dxfId="3158" priority="2370" stopIfTrue="1" operator="greaterThan">
      <formula>400</formula>
    </cfRule>
  </conditionalFormatting>
  <conditionalFormatting sqref="O37">
    <cfRule type="cellIs" dxfId="3157" priority="2371" stopIfTrue="1" operator="greaterThan">
      <formula>3</formula>
    </cfRule>
  </conditionalFormatting>
  <conditionalFormatting sqref="Q37">
    <cfRule type="cellIs" dxfId="3156" priority="2372" stopIfTrue="1" operator="greaterThan">
      <formula>0.05</formula>
    </cfRule>
  </conditionalFormatting>
  <conditionalFormatting sqref="R37">
    <cfRule type="cellIs" dxfId="3155" priority="2373" stopIfTrue="1" operator="greaterThan">
      <formula>0.005</formula>
    </cfRule>
  </conditionalFormatting>
  <conditionalFormatting sqref="T37">
    <cfRule type="cellIs" dxfId="3154" priority="2374" stopIfTrue="1" operator="greaterThan">
      <formula>5</formula>
    </cfRule>
  </conditionalFormatting>
  <conditionalFormatting sqref="U37">
    <cfRule type="cellIs" dxfId="3153" priority="2375" stopIfTrue="1" operator="greaterThan">
      <formula>2</formula>
    </cfRule>
  </conditionalFormatting>
  <conditionalFormatting sqref="W37">
    <cfRule type="cellIs" dxfId="3152" priority="2376" stopIfTrue="1" operator="greaterThan">
      <formula>0.3</formula>
    </cfRule>
  </conditionalFormatting>
  <conditionalFormatting sqref="X37">
    <cfRule type="cellIs" dxfId="3151" priority="2377" stopIfTrue="1" operator="greaterThan">
      <formula>0.15</formula>
    </cfRule>
  </conditionalFormatting>
  <conditionalFormatting sqref="Y37">
    <cfRule type="cellIs" dxfId="3150" priority="2378" stopIfTrue="1" operator="greaterThan">
      <formula>0.001</formula>
    </cfRule>
  </conditionalFormatting>
  <conditionalFormatting sqref="Z37">
    <cfRule type="cellIs" dxfId="3149" priority="2379" stopIfTrue="1" operator="greaterThan">
      <formula>0.025</formula>
    </cfRule>
  </conditionalFormatting>
  <conditionalFormatting sqref="AD37">
    <cfRule type="cellIs" dxfId="3148" priority="2380" stopIfTrue="1" operator="greaterThan">
      <formula>125</formula>
    </cfRule>
  </conditionalFormatting>
  <conditionalFormatting sqref="AF37">
    <cfRule type="cellIs" dxfId="3147" priority="2365" stopIfTrue="1" operator="greaterThan">
      <formula>2</formula>
    </cfRule>
  </conditionalFormatting>
  <conditionalFormatting sqref="E38">
    <cfRule type="cellIs" dxfId="3146" priority="2354" stopIfTrue="1" operator="greaterThan">
      <formula>20</formula>
    </cfRule>
  </conditionalFormatting>
  <conditionalFormatting sqref="H38">
    <cfRule type="cellIs" dxfId="3145" priority="2355" stopIfTrue="1" operator="greaterThan">
      <formula>1000</formula>
    </cfRule>
  </conditionalFormatting>
  <conditionalFormatting sqref="I38">
    <cfRule type="cellIs" dxfId="3144" priority="2356" stopIfTrue="1" operator="greaterThan">
      <formula>400</formula>
    </cfRule>
  </conditionalFormatting>
  <conditionalFormatting sqref="J38">
    <cfRule type="cellIs" dxfId="3143" priority="2357" stopIfTrue="1" operator="greaterThan">
      <formula>250</formula>
    </cfRule>
  </conditionalFormatting>
  <conditionalFormatting sqref="K38">
    <cfRule type="cellIs" dxfId="3142" priority="2358" stopIfTrue="1" operator="greaterThan">
      <formula>500</formula>
    </cfRule>
  </conditionalFormatting>
  <conditionalFormatting sqref="L38">
    <cfRule type="cellIs" dxfId="3141" priority="2359" stopIfTrue="1" operator="greaterThan">
      <formula>1.5</formula>
    </cfRule>
  </conditionalFormatting>
  <conditionalFormatting sqref="M38">
    <cfRule type="cellIs" dxfId="3140" priority="2360" stopIfTrue="1" operator="greaterThan">
      <formula>0.5</formula>
    </cfRule>
  </conditionalFormatting>
  <conditionalFormatting sqref="N38">
    <cfRule type="cellIs" dxfId="3139" priority="2361" stopIfTrue="1" operator="greaterThan">
      <formula>0.1</formula>
    </cfRule>
  </conditionalFormatting>
  <conditionalFormatting sqref="G38">
    <cfRule type="cellIs" dxfId="3138" priority="2362" stopIfTrue="1" operator="greaterThan">
      <formula>8.5</formula>
    </cfRule>
    <cfRule type="cellIs" dxfId="3137" priority="2363" stopIfTrue="1" operator="between">
      <formula>1</formula>
      <formula>6.4</formula>
    </cfRule>
  </conditionalFormatting>
  <conditionalFormatting sqref="F38">
    <cfRule type="cellIs" dxfId="3136" priority="2364" stopIfTrue="1" operator="greaterThan">
      <formula>1500</formula>
    </cfRule>
  </conditionalFormatting>
  <conditionalFormatting sqref="E39">
    <cfRule type="cellIs" dxfId="3135" priority="2343" stopIfTrue="1" operator="greaterThan">
      <formula>20</formula>
    </cfRule>
  </conditionalFormatting>
  <conditionalFormatting sqref="H39">
    <cfRule type="cellIs" dxfId="3134" priority="2344" stopIfTrue="1" operator="greaterThan">
      <formula>1000</formula>
    </cfRule>
  </conditionalFormatting>
  <conditionalFormatting sqref="I39">
    <cfRule type="cellIs" dxfId="3133" priority="2345" stopIfTrue="1" operator="greaterThan">
      <formula>400</formula>
    </cfRule>
  </conditionalFormatting>
  <conditionalFormatting sqref="J39">
    <cfRule type="cellIs" dxfId="3132" priority="2346" stopIfTrue="1" operator="greaterThan">
      <formula>250</formula>
    </cfRule>
  </conditionalFormatting>
  <conditionalFormatting sqref="K39">
    <cfRule type="cellIs" dxfId="3131" priority="2347" stopIfTrue="1" operator="greaterThan">
      <formula>500</formula>
    </cfRule>
  </conditionalFormatting>
  <conditionalFormatting sqref="L39">
    <cfRule type="cellIs" dxfId="3130" priority="2348" stopIfTrue="1" operator="greaterThan">
      <formula>1.5</formula>
    </cfRule>
  </conditionalFormatting>
  <conditionalFormatting sqref="M39">
    <cfRule type="cellIs" dxfId="3129" priority="2349" stopIfTrue="1" operator="greaterThan">
      <formula>0.5</formula>
    </cfRule>
  </conditionalFormatting>
  <conditionalFormatting sqref="N39">
    <cfRule type="cellIs" dxfId="3128" priority="2350" stopIfTrue="1" operator="greaterThan">
      <formula>0.1</formula>
    </cfRule>
  </conditionalFormatting>
  <conditionalFormatting sqref="G39">
    <cfRule type="cellIs" dxfId="3127" priority="2351" stopIfTrue="1" operator="greaterThan">
      <formula>8.5</formula>
    </cfRule>
    <cfRule type="cellIs" dxfId="3126" priority="2352" stopIfTrue="1" operator="between">
      <formula>1</formula>
      <formula>6.4</formula>
    </cfRule>
  </conditionalFormatting>
  <conditionalFormatting sqref="F39">
    <cfRule type="cellIs" dxfId="3125" priority="2353" stopIfTrue="1" operator="greaterThan">
      <formula>1500</formula>
    </cfRule>
  </conditionalFormatting>
  <conditionalFormatting sqref="E40">
    <cfRule type="cellIs" dxfId="3124" priority="2332" stopIfTrue="1" operator="greaterThan">
      <formula>20</formula>
    </cfRule>
  </conditionalFormatting>
  <conditionalFormatting sqref="H40">
    <cfRule type="cellIs" dxfId="3123" priority="2333" stopIfTrue="1" operator="greaterThan">
      <formula>1000</formula>
    </cfRule>
  </conditionalFormatting>
  <conditionalFormatting sqref="I40">
    <cfRule type="cellIs" dxfId="3122" priority="2334" stopIfTrue="1" operator="greaterThan">
      <formula>400</formula>
    </cfRule>
  </conditionalFormatting>
  <conditionalFormatting sqref="J40">
    <cfRule type="cellIs" dxfId="3121" priority="2335" stopIfTrue="1" operator="greaterThan">
      <formula>250</formula>
    </cfRule>
  </conditionalFormatting>
  <conditionalFormatting sqref="K40">
    <cfRule type="cellIs" dxfId="3120" priority="2336" stopIfTrue="1" operator="greaterThan">
      <formula>500</formula>
    </cfRule>
  </conditionalFormatting>
  <conditionalFormatting sqref="L40">
    <cfRule type="cellIs" dxfId="3119" priority="2337" stopIfTrue="1" operator="greaterThan">
      <formula>1.5</formula>
    </cfRule>
  </conditionalFormatting>
  <conditionalFormatting sqref="M40">
    <cfRule type="cellIs" dxfId="3118" priority="2338" stopIfTrue="1" operator="greaterThan">
      <formula>0.5</formula>
    </cfRule>
  </conditionalFormatting>
  <conditionalFormatting sqref="N40">
    <cfRule type="cellIs" dxfId="3117" priority="2339" stopIfTrue="1" operator="greaterThan">
      <formula>0.1</formula>
    </cfRule>
  </conditionalFormatting>
  <conditionalFormatting sqref="G40">
    <cfRule type="cellIs" dxfId="3116" priority="2340" stopIfTrue="1" operator="greaterThan">
      <formula>8.5</formula>
    </cfRule>
    <cfRule type="cellIs" dxfId="3115" priority="2341" stopIfTrue="1" operator="between">
      <formula>1</formula>
      <formula>6.4</formula>
    </cfRule>
  </conditionalFormatting>
  <conditionalFormatting sqref="F40">
    <cfRule type="cellIs" dxfId="3114" priority="2342" stopIfTrue="1" operator="greaterThan">
      <formula>1500</formula>
    </cfRule>
  </conditionalFormatting>
  <conditionalFormatting sqref="E41">
    <cfRule type="cellIs" dxfId="3113" priority="2321" stopIfTrue="1" operator="greaterThan">
      <formula>20</formula>
    </cfRule>
  </conditionalFormatting>
  <conditionalFormatting sqref="H41">
    <cfRule type="cellIs" dxfId="3112" priority="2322" stopIfTrue="1" operator="greaterThan">
      <formula>1000</formula>
    </cfRule>
  </conditionalFormatting>
  <conditionalFormatting sqref="I41">
    <cfRule type="cellIs" dxfId="3111" priority="2323" stopIfTrue="1" operator="greaterThan">
      <formula>400</formula>
    </cfRule>
  </conditionalFormatting>
  <conditionalFormatting sqref="J41">
    <cfRule type="cellIs" dxfId="3110" priority="2324" stopIfTrue="1" operator="greaterThan">
      <formula>250</formula>
    </cfRule>
  </conditionalFormatting>
  <conditionalFormatting sqref="K41">
    <cfRule type="cellIs" dxfId="3109" priority="2325" stopIfTrue="1" operator="greaterThan">
      <formula>500</formula>
    </cfRule>
  </conditionalFormatting>
  <conditionalFormatting sqref="L41">
    <cfRule type="cellIs" dxfId="3108" priority="2326" stopIfTrue="1" operator="greaterThan">
      <formula>1.5</formula>
    </cfRule>
  </conditionalFormatting>
  <conditionalFormatting sqref="M41">
    <cfRule type="cellIs" dxfId="3107" priority="2327" stopIfTrue="1" operator="greaterThan">
      <formula>0.5</formula>
    </cfRule>
  </conditionalFormatting>
  <conditionalFormatting sqref="N41">
    <cfRule type="cellIs" dxfId="3106" priority="2328" stopIfTrue="1" operator="greaterThan">
      <formula>0.1</formula>
    </cfRule>
  </conditionalFormatting>
  <conditionalFormatting sqref="G41">
    <cfRule type="cellIs" dxfId="3105" priority="2329" stopIfTrue="1" operator="greaterThan">
      <formula>8.5</formula>
    </cfRule>
    <cfRule type="cellIs" dxfId="3104" priority="2330" stopIfTrue="1" operator="between">
      <formula>1</formula>
      <formula>6.4</formula>
    </cfRule>
  </conditionalFormatting>
  <conditionalFormatting sqref="F41">
    <cfRule type="cellIs" dxfId="3103" priority="2331" stopIfTrue="1" operator="greaterThan">
      <formula>1500</formula>
    </cfRule>
  </conditionalFormatting>
  <conditionalFormatting sqref="P38">
    <cfRule type="cellIs" dxfId="3102" priority="2311" stopIfTrue="1" operator="greaterThan">
      <formula>400</formula>
    </cfRule>
  </conditionalFormatting>
  <conditionalFormatting sqref="O38">
    <cfRule type="cellIs" dxfId="3101" priority="2312" stopIfTrue="1" operator="greaterThan">
      <formula>3</formula>
    </cfRule>
  </conditionalFormatting>
  <conditionalFormatting sqref="Q38">
    <cfRule type="cellIs" dxfId="3100" priority="2313" stopIfTrue="1" operator="greaterThan">
      <formula>0.05</formula>
    </cfRule>
  </conditionalFormatting>
  <conditionalFormatting sqref="AC38">
    <cfRule type="cellIs" dxfId="3099" priority="2314" stopIfTrue="1" operator="greaterThan">
      <formula>200</formula>
    </cfRule>
  </conditionalFormatting>
  <conditionalFormatting sqref="T38">
    <cfRule type="cellIs" dxfId="3098" priority="2315" stopIfTrue="1" operator="greaterThan">
      <formula>5</formula>
    </cfRule>
  </conditionalFormatting>
  <conditionalFormatting sqref="W38">
    <cfRule type="cellIs" dxfId="3097" priority="2316" stopIfTrue="1" operator="greaterThan">
      <formula>0.3</formula>
    </cfRule>
  </conditionalFormatting>
  <conditionalFormatting sqref="X38">
    <cfRule type="cellIs" dxfId="3096" priority="2317" stopIfTrue="1" operator="greaterThan">
      <formula>0.15</formula>
    </cfRule>
  </conditionalFormatting>
  <conditionalFormatting sqref="AD38">
    <cfRule type="cellIs" dxfId="3095" priority="2318" stopIfTrue="1" operator="greaterThan">
      <formula>125</formula>
    </cfRule>
  </conditionalFormatting>
  <conditionalFormatting sqref="AA38">
    <cfRule type="cellIs" dxfId="3094" priority="2319" stopIfTrue="1" operator="greaterThan">
      <formula>100</formula>
    </cfRule>
  </conditionalFormatting>
  <conditionalFormatting sqref="S38">
    <cfRule type="cellIs" dxfId="3093" priority="2320" stopIfTrue="1" operator="greaterThan">
      <formula>30</formula>
    </cfRule>
  </conditionalFormatting>
  <conditionalFormatting sqref="P39">
    <cfRule type="cellIs" dxfId="3092" priority="2301" stopIfTrue="1" operator="greaterThan">
      <formula>400</formula>
    </cfRule>
  </conditionalFormatting>
  <conditionalFormatting sqref="O39">
    <cfRule type="cellIs" dxfId="3091" priority="2302" stopIfTrue="1" operator="greaterThan">
      <formula>3</formula>
    </cfRule>
  </conditionalFormatting>
  <conditionalFormatting sqref="Q39">
    <cfRule type="cellIs" dxfId="3090" priority="2303" stopIfTrue="1" operator="greaterThan">
      <formula>0.05</formula>
    </cfRule>
  </conditionalFormatting>
  <conditionalFormatting sqref="AC39">
    <cfRule type="cellIs" dxfId="3089" priority="2304" stopIfTrue="1" operator="greaterThan">
      <formula>200</formula>
    </cfRule>
  </conditionalFormatting>
  <conditionalFormatting sqref="T39">
    <cfRule type="cellIs" dxfId="3088" priority="2305" stopIfTrue="1" operator="greaterThan">
      <formula>5</formula>
    </cfRule>
  </conditionalFormatting>
  <conditionalFormatting sqref="W39">
    <cfRule type="cellIs" dxfId="3087" priority="2306" stopIfTrue="1" operator="greaterThan">
      <formula>0.3</formula>
    </cfRule>
  </conditionalFormatting>
  <conditionalFormatting sqref="X39">
    <cfRule type="cellIs" dxfId="3086" priority="2307" stopIfTrue="1" operator="greaterThan">
      <formula>0.15</formula>
    </cfRule>
  </conditionalFormatting>
  <conditionalFormatting sqref="AD39">
    <cfRule type="cellIs" dxfId="3085" priority="2308" stopIfTrue="1" operator="greaterThan">
      <formula>125</formula>
    </cfRule>
  </conditionalFormatting>
  <conditionalFormatting sqref="AA39">
    <cfRule type="cellIs" dxfId="3084" priority="2309" stopIfTrue="1" operator="greaterThan">
      <formula>100</formula>
    </cfRule>
  </conditionalFormatting>
  <conditionalFormatting sqref="S39">
    <cfRule type="cellIs" dxfId="3083" priority="2310" stopIfTrue="1" operator="greaterThan">
      <formula>30</formula>
    </cfRule>
  </conditionalFormatting>
  <conditionalFormatting sqref="P40">
    <cfRule type="cellIs" dxfId="3082" priority="2291" stopIfTrue="1" operator="greaterThan">
      <formula>400</formula>
    </cfRule>
  </conditionalFormatting>
  <conditionalFormatting sqref="O40">
    <cfRule type="cellIs" dxfId="3081" priority="2292" stopIfTrue="1" operator="greaterThan">
      <formula>3</formula>
    </cfRule>
  </conditionalFormatting>
  <conditionalFormatting sqref="Q40">
    <cfRule type="cellIs" dxfId="3080" priority="2293" stopIfTrue="1" operator="greaterThan">
      <formula>0.05</formula>
    </cfRule>
  </conditionalFormatting>
  <conditionalFormatting sqref="AC40">
    <cfRule type="cellIs" dxfId="3079" priority="2294" stopIfTrue="1" operator="greaterThan">
      <formula>200</formula>
    </cfRule>
  </conditionalFormatting>
  <conditionalFormatting sqref="T40">
    <cfRule type="cellIs" dxfId="3078" priority="2295" stopIfTrue="1" operator="greaterThan">
      <formula>5</formula>
    </cfRule>
  </conditionalFormatting>
  <conditionalFormatting sqref="W40">
    <cfRule type="cellIs" dxfId="3077" priority="2296" stopIfTrue="1" operator="greaterThan">
      <formula>0.3</formula>
    </cfRule>
  </conditionalFormatting>
  <conditionalFormatting sqref="X40">
    <cfRule type="cellIs" dxfId="3076" priority="2297" stopIfTrue="1" operator="greaterThan">
      <formula>0.15</formula>
    </cfRule>
  </conditionalFormatting>
  <conditionalFormatting sqref="AD40">
    <cfRule type="cellIs" dxfId="3075" priority="2298" stopIfTrue="1" operator="greaterThan">
      <formula>125</formula>
    </cfRule>
  </conditionalFormatting>
  <conditionalFormatting sqref="AA40">
    <cfRule type="cellIs" dxfId="3074" priority="2299" stopIfTrue="1" operator="greaterThan">
      <formula>100</formula>
    </cfRule>
  </conditionalFormatting>
  <conditionalFormatting sqref="S40">
    <cfRule type="cellIs" dxfId="3073" priority="2300" stopIfTrue="1" operator="greaterThan">
      <formula>30</formula>
    </cfRule>
  </conditionalFormatting>
  <conditionalFormatting sqref="P41">
    <cfRule type="cellIs" dxfId="3072" priority="2281" stopIfTrue="1" operator="greaterThan">
      <formula>400</formula>
    </cfRule>
  </conditionalFormatting>
  <conditionalFormatting sqref="O41">
    <cfRule type="cellIs" dxfId="3071" priority="2282" stopIfTrue="1" operator="greaterThan">
      <formula>3</formula>
    </cfRule>
  </conditionalFormatting>
  <conditionalFormatting sqref="Q41">
    <cfRule type="cellIs" dxfId="3070" priority="2283" stopIfTrue="1" operator="greaterThan">
      <formula>0.05</formula>
    </cfRule>
  </conditionalFormatting>
  <conditionalFormatting sqref="AC41">
    <cfRule type="cellIs" dxfId="3069" priority="2284" stopIfTrue="1" operator="greaterThan">
      <formula>200</formula>
    </cfRule>
  </conditionalFormatting>
  <conditionalFormatting sqref="T41">
    <cfRule type="cellIs" dxfId="3068" priority="2285" stopIfTrue="1" operator="greaterThan">
      <formula>5</formula>
    </cfRule>
  </conditionalFormatting>
  <conditionalFormatting sqref="W41">
    <cfRule type="cellIs" dxfId="3067" priority="2286" stopIfTrue="1" operator="greaterThan">
      <formula>0.3</formula>
    </cfRule>
  </conditionalFormatting>
  <conditionalFormatting sqref="X41">
    <cfRule type="cellIs" dxfId="3066" priority="2287" stopIfTrue="1" operator="greaterThan">
      <formula>0.15</formula>
    </cfRule>
  </conditionalFormatting>
  <conditionalFormatting sqref="AD41">
    <cfRule type="cellIs" dxfId="3065" priority="2288" stopIfTrue="1" operator="greaterThan">
      <formula>125</formula>
    </cfRule>
  </conditionalFormatting>
  <conditionalFormatting sqref="AA41">
    <cfRule type="cellIs" dxfId="3064" priority="2289" stopIfTrue="1" operator="greaterThan">
      <formula>100</formula>
    </cfRule>
  </conditionalFormatting>
  <conditionalFormatting sqref="S41">
    <cfRule type="cellIs" dxfId="3063" priority="2290" stopIfTrue="1" operator="greaterThan">
      <formula>30</formula>
    </cfRule>
  </conditionalFormatting>
  <conditionalFormatting sqref="AE38">
    <cfRule type="cellIs" dxfId="3062" priority="2279" stopIfTrue="1" operator="greaterThan">
      <formula>200</formula>
    </cfRule>
  </conditionalFormatting>
  <conditionalFormatting sqref="AF38">
    <cfRule type="cellIs" dxfId="3061" priority="2280" stopIfTrue="1" operator="greaterThan">
      <formula>2</formula>
    </cfRule>
  </conditionalFormatting>
  <conditionalFormatting sqref="AE39">
    <cfRule type="cellIs" dxfId="3060" priority="2277" stopIfTrue="1" operator="greaterThan">
      <formula>200</formula>
    </cfRule>
  </conditionalFormatting>
  <conditionalFormatting sqref="AF39">
    <cfRule type="cellIs" dxfId="3059" priority="2278" stopIfTrue="1" operator="greaterThan">
      <formula>2</formula>
    </cfRule>
  </conditionalFormatting>
  <conditionalFormatting sqref="AF40">
    <cfRule type="cellIs" dxfId="3058" priority="2276" stopIfTrue="1" operator="greaterThan">
      <formula>2</formula>
    </cfRule>
  </conditionalFormatting>
  <conditionalFormatting sqref="AE41">
    <cfRule type="cellIs" dxfId="3057" priority="2274" stopIfTrue="1" operator="greaterThan">
      <formula>200</formula>
    </cfRule>
  </conditionalFormatting>
  <conditionalFormatting sqref="AF41">
    <cfRule type="cellIs" dxfId="3056" priority="2275" stopIfTrue="1" operator="greaterThan">
      <formula>2</formula>
    </cfRule>
  </conditionalFormatting>
  <conditionalFormatting sqref="E42">
    <cfRule type="cellIs" dxfId="3055" priority="2263" stopIfTrue="1" operator="greaterThan">
      <formula>20</formula>
    </cfRule>
  </conditionalFormatting>
  <conditionalFormatting sqref="H42">
    <cfRule type="cellIs" dxfId="3054" priority="2264" stopIfTrue="1" operator="greaterThan">
      <formula>1000</formula>
    </cfRule>
  </conditionalFormatting>
  <conditionalFormatting sqref="I42">
    <cfRule type="cellIs" dxfId="3053" priority="2265" stopIfTrue="1" operator="greaterThan">
      <formula>400</formula>
    </cfRule>
  </conditionalFormatting>
  <conditionalFormatting sqref="J42">
    <cfRule type="cellIs" dxfId="3052" priority="2266" stopIfTrue="1" operator="greaterThan">
      <formula>250</formula>
    </cfRule>
  </conditionalFormatting>
  <conditionalFormatting sqref="K42">
    <cfRule type="cellIs" dxfId="3051" priority="2267" stopIfTrue="1" operator="greaterThan">
      <formula>500</formula>
    </cfRule>
  </conditionalFormatting>
  <conditionalFormatting sqref="L42">
    <cfRule type="cellIs" dxfId="3050" priority="2268" stopIfTrue="1" operator="greaterThan">
      <formula>1.5</formula>
    </cfRule>
  </conditionalFormatting>
  <conditionalFormatting sqref="M42">
    <cfRule type="cellIs" dxfId="3049" priority="2269" stopIfTrue="1" operator="greaterThan">
      <formula>0.5</formula>
    </cfRule>
  </conditionalFormatting>
  <conditionalFormatting sqref="N42">
    <cfRule type="cellIs" dxfId="3048" priority="2270" stopIfTrue="1" operator="greaterThan">
      <formula>0.1</formula>
    </cfRule>
  </conditionalFormatting>
  <conditionalFormatting sqref="G42">
    <cfRule type="cellIs" dxfId="3047" priority="2271" stopIfTrue="1" operator="greaterThan">
      <formula>8.5</formula>
    </cfRule>
    <cfRule type="cellIs" dxfId="3046" priority="2272" stopIfTrue="1" operator="between">
      <formula>1</formula>
      <formula>6.4</formula>
    </cfRule>
  </conditionalFormatting>
  <conditionalFormatting sqref="F42">
    <cfRule type="cellIs" dxfId="3045" priority="2273" stopIfTrue="1" operator="greaterThan">
      <formula>1500</formula>
    </cfRule>
  </conditionalFormatting>
  <conditionalFormatting sqref="E43">
    <cfRule type="cellIs" dxfId="3044" priority="2252" stopIfTrue="1" operator="greaterThan">
      <formula>20</formula>
    </cfRule>
  </conditionalFormatting>
  <conditionalFormatting sqref="H43">
    <cfRule type="cellIs" dxfId="3043" priority="2253" stopIfTrue="1" operator="greaterThan">
      <formula>1000</formula>
    </cfRule>
  </conditionalFormatting>
  <conditionalFormatting sqref="I43">
    <cfRule type="cellIs" dxfId="3042" priority="2254" stopIfTrue="1" operator="greaterThan">
      <formula>400</formula>
    </cfRule>
  </conditionalFormatting>
  <conditionalFormatting sqref="J43">
    <cfRule type="cellIs" dxfId="3041" priority="2255" stopIfTrue="1" operator="greaterThan">
      <formula>250</formula>
    </cfRule>
  </conditionalFormatting>
  <conditionalFormatting sqref="K43">
    <cfRule type="cellIs" dxfId="3040" priority="2256" stopIfTrue="1" operator="greaterThan">
      <formula>500</formula>
    </cfRule>
  </conditionalFormatting>
  <conditionalFormatting sqref="L43">
    <cfRule type="cellIs" dxfId="3039" priority="2257" stopIfTrue="1" operator="greaterThan">
      <formula>1.5</formula>
    </cfRule>
  </conditionalFormatting>
  <conditionalFormatting sqref="M43">
    <cfRule type="cellIs" dxfId="3038" priority="2258" stopIfTrue="1" operator="greaterThan">
      <formula>0.5</formula>
    </cfRule>
  </conditionalFormatting>
  <conditionalFormatting sqref="N43">
    <cfRule type="cellIs" dxfId="3037" priority="2259" stopIfTrue="1" operator="greaterThan">
      <formula>0.1</formula>
    </cfRule>
  </conditionalFormatting>
  <conditionalFormatting sqref="G43">
    <cfRule type="cellIs" dxfId="3036" priority="2260" stopIfTrue="1" operator="greaterThan">
      <formula>8.5</formula>
    </cfRule>
    <cfRule type="cellIs" dxfId="3035" priority="2261" stopIfTrue="1" operator="between">
      <formula>1</formula>
      <formula>6.4</formula>
    </cfRule>
  </conditionalFormatting>
  <conditionalFormatting sqref="F43">
    <cfRule type="cellIs" dxfId="3034" priority="2262" stopIfTrue="1" operator="greaterThan">
      <formula>1500</formula>
    </cfRule>
  </conditionalFormatting>
  <conditionalFormatting sqref="E44">
    <cfRule type="cellIs" dxfId="3033" priority="2241" stopIfTrue="1" operator="greaterThan">
      <formula>20</formula>
    </cfRule>
  </conditionalFormatting>
  <conditionalFormatting sqref="H44">
    <cfRule type="cellIs" dxfId="3032" priority="2242" stopIfTrue="1" operator="greaterThan">
      <formula>1000</formula>
    </cfRule>
  </conditionalFormatting>
  <conditionalFormatting sqref="I44">
    <cfRule type="cellIs" dxfId="3031" priority="2243" stopIfTrue="1" operator="greaterThan">
      <formula>400</formula>
    </cfRule>
  </conditionalFormatting>
  <conditionalFormatting sqref="J44">
    <cfRule type="cellIs" dxfId="3030" priority="2244" stopIfTrue="1" operator="greaterThan">
      <formula>250</formula>
    </cfRule>
  </conditionalFormatting>
  <conditionalFormatting sqref="K44">
    <cfRule type="cellIs" dxfId="3029" priority="2245" stopIfTrue="1" operator="greaterThan">
      <formula>500</formula>
    </cfRule>
  </conditionalFormatting>
  <conditionalFormatting sqref="L44">
    <cfRule type="cellIs" dxfId="3028" priority="2246" stopIfTrue="1" operator="greaterThan">
      <formula>1.5</formula>
    </cfRule>
  </conditionalFormatting>
  <conditionalFormatting sqref="M44">
    <cfRule type="cellIs" dxfId="3027" priority="2247" stopIfTrue="1" operator="greaterThan">
      <formula>0.5</formula>
    </cfRule>
  </conditionalFormatting>
  <conditionalFormatting sqref="N44">
    <cfRule type="cellIs" dxfId="3026" priority="2248" stopIfTrue="1" operator="greaterThan">
      <formula>0.1</formula>
    </cfRule>
  </conditionalFormatting>
  <conditionalFormatting sqref="G44">
    <cfRule type="cellIs" dxfId="3025" priority="2249" stopIfTrue="1" operator="greaterThan">
      <formula>8.5</formula>
    </cfRule>
    <cfRule type="cellIs" dxfId="3024" priority="2250" stopIfTrue="1" operator="between">
      <formula>1</formula>
      <formula>6.4</formula>
    </cfRule>
  </conditionalFormatting>
  <conditionalFormatting sqref="F44">
    <cfRule type="cellIs" dxfId="3023" priority="2251" stopIfTrue="1" operator="greaterThan">
      <formula>1500</formula>
    </cfRule>
  </conditionalFormatting>
  <conditionalFormatting sqref="P42">
    <cfRule type="cellIs" dxfId="3022" priority="2231" stopIfTrue="1" operator="greaterThan">
      <formula>400</formula>
    </cfRule>
  </conditionalFormatting>
  <conditionalFormatting sqref="O42">
    <cfRule type="cellIs" dxfId="3021" priority="2232" stopIfTrue="1" operator="greaterThan">
      <formula>3</formula>
    </cfRule>
  </conditionalFormatting>
  <conditionalFormatting sqref="Q42">
    <cfRule type="cellIs" dxfId="3020" priority="2233" stopIfTrue="1" operator="greaterThan">
      <formula>0.05</formula>
    </cfRule>
  </conditionalFormatting>
  <conditionalFormatting sqref="AC42">
    <cfRule type="cellIs" dxfId="3019" priority="2234" stopIfTrue="1" operator="greaterThan">
      <formula>200</formula>
    </cfRule>
  </conditionalFormatting>
  <conditionalFormatting sqref="T42">
    <cfRule type="cellIs" dxfId="3018" priority="2235" stopIfTrue="1" operator="greaterThan">
      <formula>5</formula>
    </cfRule>
  </conditionalFormatting>
  <conditionalFormatting sqref="W42">
    <cfRule type="cellIs" dxfId="3017" priority="2236" stopIfTrue="1" operator="greaterThan">
      <formula>0.3</formula>
    </cfRule>
  </conditionalFormatting>
  <conditionalFormatting sqref="X42">
    <cfRule type="cellIs" dxfId="3016" priority="2237" stopIfTrue="1" operator="greaterThan">
      <formula>0.15</formula>
    </cfRule>
  </conditionalFormatting>
  <conditionalFormatting sqref="AD42">
    <cfRule type="cellIs" dxfId="3015" priority="2238" stopIfTrue="1" operator="greaterThan">
      <formula>125</formula>
    </cfRule>
  </conditionalFormatting>
  <conditionalFormatting sqref="AA42">
    <cfRule type="cellIs" dxfId="3014" priority="2239" stopIfTrue="1" operator="greaterThan">
      <formula>100</formula>
    </cfRule>
  </conditionalFormatting>
  <conditionalFormatting sqref="S42">
    <cfRule type="cellIs" dxfId="3013" priority="2240" stopIfTrue="1" operator="greaterThan">
      <formula>30</formula>
    </cfRule>
  </conditionalFormatting>
  <conditionalFormatting sqref="P43">
    <cfRule type="cellIs" dxfId="3012" priority="2221" stopIfTrue="1" operator="greaterThan">
      <formula>400</formula>
    </cfRule>
  </conditionalFormatting>
  <conditionalFormatting sqref="O43">
    <cfRule type="cellIs" dxfId="3011" priority="2222" stopIfTrue="1" operator="greaterThan">
      <formula>3</formula>
    </cfRule>
  </conditionalFormatting>
  <conditionalFormatting sqref="Q43">
    <cfRule type="cellIs" dxfId="3010" priority="2223" stopIfTrue="1" operator="greaterThan">
      <formula>0.05</formula>
    </cfRule>
  </conditionalFormatting>
  <conditionalFormatting sqref="AC43">
    <cfRule type="cellIs" dxfId="3009" priority="2224" stopIfTrue="1" operator="greaterThan">
      <formula>200</formula>
    </cfRule>
  </conditionalFormatting>
  <conditionalFormatting sqref="T43">
    <cfRule type="cellIs" dxfId="3008" priority="2225" stopIfTrue="1" operator="greaterThan">
      <formula>5</formula>
    </cfRule>
  </conditionalFormatting>
  <conditionalFormatting sqref="W43">
    <cfRule type="cellIs" dxfId="3007" priority="2226" stopIfTrue="1" operator="greaterThan">
      <formula>0.3</formula>
    </cfRule>
  </conditionalFormatting>
  <conditionalFormatting sqref="X43">
    <cfRule type="cellIs" dxfId="3006" priority="2227" stopIfTrue="1" operator="greaterThan">
      <formula>0.15</formula>
    </cfRule>
  </conditionalFormatting>
  <conditionalFormatting sqref="AD43">
    <cfRule type="cellIs" dxfId="3005" priority="2228" stopIfTrue="1" operator="greaterThan">
      <formula>125</formula>
    </cfRule>
  </conditionalFormatting>
  <conditionalFormatting sqref="AA43">
    <cfRule type="cellIs" dxfId="3004" priority="2229" stopIfTrue="1" operator="greaterThan">
      <formula>100</formula>
    </cfRule>
  </conditionalFormatting>
  <conditionalFormatting sqref="S43">
    <cfRule type="cellIs" dxfId="3003" priority="2230" stopIfTrue="1" operator="greaterThan">
      <formula>30</formula>
    </cfRule>
  </conditionalFormatting>
  <conditionalFormatting sqref="P44">
    <cfRule type="cellIs" dxfId="3002" priority="2211" stopIfTrue="1" operator="greaterThan">
      <formula>400</formula>
    </cfRule>
  </conditionalFormatting>
  <conditionalFormatting sqref="O44">
    <cfRule type="cellIs" dxfId="3001" priority="2212" stopIfTrue="1" operator="greaterThan">
      <formula>3</formula>
    </cfRule>
  </conditionalFormatting>
  <conditionalFormatting sqref="Q44">
    <cfRule type="cellIs" dxfId="3000" priority="2213" stopIfTrue="1" operator="greaterThan">
      <formula>0.05</formula>
    </cfRule>
  </conditionalFormatting>
  <conditionalFormatting sqref="AC44">
    <cfRule type="cellIs" dxfId="2999" priority="2214" stopIfTrue="1" operator="greaterThan">
      <formula>200</formula>
    </cfRule>
  </conditionalFormatting>
  <conditionalFormatting sqref="T44">
    <cfRule type="cellIs" dxfId="2998" priority="2215" stopIfTrue="1" operator="greaterThan">
      <formula>5</formula>
    </cfRule>
  </conditionalFormatting>
  <conditionalFormatting sqref="W44">
    <cfRule type="cellIs" dxfId="2997" priority="2216" stopIfTrue="1" operator="greaterThan">
      <formula>0.3</formula>
    </cfRule>
  </conditionalFormatting>
  <conditionalFormatting sqref="X44">
    <cfRule type="cellIs" dxfId="2996" priority="2217" stopIfTrue="1" operator="greaterThan">
      <formula>0.15</formula>
    </cfRule>
  </conditionalFormatting>
  <conditionalFormatting sqref="AD44">
    <cfRule type="cellIs" dxfId="2995" priority="2218" stopIfTrue="1" operator="greaterThan">
      <formula>125</formula>
    </cfRule>
  </conditionalFormatting>
  <conditionalFormatting sqref="AA44">
    <cfRule type="cellIs" dxfId="2994" priority="2219" stopIfTrue="1" operator="greaterThan">
      <formula>100</formula>
    </cfRule>
  </conditionalFormatting>
  <conditionalFormatting sqref="S44">
    <cfRule type="cellIs" dxfId="2993" priority="2220" stopIfTrue="1" operator="greaterThan">
      <formula>30</formula>
    </cfRule>
  </conditionalFormatting>
  <conditionalFormatting sqref="AF42">
    <cfRule type="cellIs" dxfId="2992" priority="2210" stopIfTrue="1" operator="greaterThan">
      <formula>2</formula>
    </cfRule>
  </conditionalFormatting>
  <conditionalFormatting sqref="AE43">
    <cfRule type="cellIs" dxfId="2991" priority="2208" stopIfTrue="1" operator="greaterThan">
      <formula>200</formula>
    </cfRule>
  </conditionalFormatting>
  <conditionalFormatting sqref="AF43">
    <cfRule type="cellIs" dxfId="2990" priority="2209" stopIfTrue="1" operator="greaterThan">
      <formula>2</formula>
    </cfRule>
  </conditionalFormatting>
  <conditionalFormatting sqref="AE44">
    <cfRule type="cellIs" dxfId="2989" priority="2206" stopIfTrue="1" operator="greaterThan">
      <formula>200</formula>
    </cfRule>
  </conditionalFormatting>
  <conditionalFormatting sqref="AF44">
    <cfRule type="cellIs" dxfId="2988" priority="2207" stopIfTrue="1" operator="greaterThan">
      <formula>2</formula>
    </cfRule>
  </conditionalFormatting>
  <conditionalFormatting sqref="E45">
    <cfRule type="cellIs" dxfId="2987" priority="2195" stopIfTrue="1" operator="greaterThan">
      <formula>20</formula>
    </cfRule>
  </conditionalFormatting>
  <conditionalFormatting sqref="H45">
    <cfRule type="cellIs" dxfId="2986" priority="2196" stopIfTrue="1" operator="greaterThan">
      <formula>1000</formula>
    </cfRule>
  </conditionalFormatting>
  <conditionalFormatting sqref="I45">
    <cfRule type="cellIs" dxfId="2985" priority="2197" stopIfTrue="1" operator="greaterThan">
      <formula>400</formula>
    </cfRule>
  </conditionalFormatting>
  <conditionalFormatting sqref="J45">
    <cfRule type="cellIs" dxfId="2984" priority="2198" stopIfTrue="1" operator="greaterThan">
      <formula>250</formula>
    </cfRule>
  </conditionalFormatting>
  <conditionalFormatting sqref="K45">
    <cfRule type="cellIs" dxfId="2983" priority="2199" stopIfTrue="1" operator="greaterThan">
      <formula>500</formula>
    </cfRule>
  </conditionalFormatting>
  <conditionalFormatting sqref="L45">
    <cfRule type="cellIs" dxfId="2982" priority="2200" stopIfTrue="1" operator="greaterThan">
      <formula>1.5</formula>
    </cfRule>
  </conditionalFormatting>
  <conditionalFormatting sqref="M45">
    <cfRule type="cellIs" dxfId="2981" priority="2201" stopIfTrue="1" operator="greaterThan">
      <formula>0.5</formula>
    </cfRule>
  </conditionalFormatting>
  <conditionalFormatting sqref="N45">
    <cfRule type="cellIs" dxfId="2980" priority="2202" stopIfTrue="1" operator="greaterThan">
      <formula>0.1</formula>
    </cfRule>
  </conditionalFormatting>
  <conditionalFormatting sqref="G45">
    <cfRule type="cellIs" dxfId="2979" priority="2203" stopIfTrue="1" operator="greaterThan">
      <formula>8.5</formula>
    </cfRule>
    <cfRule type="cellIs" dxfId="2978" priority="2204" stopIfTrue="1" operator="between">
      <formula>1</formula>
      <formula>6.4</formula>
    </cfRule>
  </conditionalFormatting>
  <conditionalFormatting sqref="F45">
    <cfRule type="cellIs" dxfId="2977" priority="2205" stopIfTrue="1" operator="greaterThan">
      <formula>1500</formula>
    </cfRule>
  </conditionalFormatting>
  <conditionalFormatting sqref="P45">
    <cfRule type="cellIs" dxfId="2976" priority="2185" stopIfTrue="1" operator="greaterThan">
      <formula>400</formula>
    </cfRule>
  </conditionalFormatting>
  <conditionalFormatting sqref="O45">
    <cfRule type="cellIs" dxfId="2975" priority="2186" stopIfTrue="1" operator="greaterThan">
      <formula>3</formula>
    </cfRule>
  </conditionalFormatting>
  <conditionalFormatting sqref="Q45">
    <cfRule type="cellIs" dxfId="2974" priority="2187" stopIfTrue="1" operator="greaterThan">
      <formula>0.05</formula>
    </cfRule>
  </conditionalFormatting>
  <conditionalFormatting sqref="AC45">
    <cfRule type="cellIs" dxfId="2973" priority="2188" stopIfTrue="1" operator="greaterThan">
      <formula>200</formula>
    </cfRule>
  </conditionalFormatting>
  <conditionalFormatting sqref="T45">
    <cfRule type="cellIs" dxfId="2972" priority="2189" stopIfTrue="1" operator="greaterThan">
      <formula>5</formula>
    </cfRule>
  </conditionalFormatting>
  <conditionalFormatting sqref="W45">
    <cfRule type="cellIs" dxfId="2971" priority="2190" stopIfTrue="1" operator="greaterThan">
      <formula>0.3</formula>
    </cfRule>
  </conditionalFormatting>
  <conditionalFormatting sqref="X45">
    <cfRule type="cellIs" dxfId="2970" priority="2191" stopIfTrue="1" operator="greaterThan">
      <formula>0.15</formula>
    </cfRule>
  </conditionalFormatting>
  <conditionalFormatting sqref="AD45">
    <cfRule type="cellIs" dxfId="2969" priority="2192" stopIfTrue="1" operator="greaterThan">
      <formula>125</formula>
    </cfRule>
  </conditionalFormatting>
  <conditionalFormatting sqref="AA45">
    <cfRule type="cellIs" dxfId="2968" priority="2193" stopIfTrue="1" operator="greaterThan">
      <formula>100</formula>
    </cfRule>
  </conditionalFormatting>
  <conditionalFormatting sqref="S45">
    <cfRule type="cellIs" dxfId="2967" priority="2194" stopIfTrue="1" operator="greaterThan">
      <formula>30</formula>
    </cfRule>
  </conditionalFormatting>
  <conditionalFormatting sqref="AE45">
    <cfRule type="cellIs" dxfId="2966" priority="2183" stopIfTrue="1" operator="greaterThan">
      <formula>200</formula>
    </cfRule>
  </conditionalFormatting>
  <conditionalFormatting sqref="AF45">
    <cfRule type="cellIs" dxfId="2965" priority="2184" stopIfTrue="1" operator="greaterThan">
      <formula>2</formula>
    </cfRule>
  </conditionalFormatting>
  <conditionalFormatting sqref="E46">
    <cfRule type="cellIs" dxfId="2964" priority="2172" stopIfTrue="1" operator="greaterThan">
      <formula>20</formula>
    </cfRule>
  </conditionalFormatting>
  <conditionalFormatting sqref="H46">
    <cfRule type="cellIs" dxfId="2963" priority="2173" stopIfTrue="1" operator="greaterThan">
      <formula>1000</formula>
    </cfRule>
  </conditionalFormatting>
  <conditionalFormatting sqref="I46">
    <cfRule type="cellIs" dxfId="2962" priority="2174" stopIfTrue="1" operator="greaterThan">
      <formula>400</formula>
    </cfRule>
  </conditionalFormatting>
  <conditionalFormatting sqref="J46">
    <cfRule type="cellIs" dxfId="2961" priority="2175" stopIfTrue="1" operator="greaterThan">
      <formula>250</formula>
    </cfRule>
  </conditionalFormatting>
  <conditionalFormatting sqref="K46">
    <cfRule type="cellIs" dxfId="2960" priority="2176" stopIfTrue="1" operator="greaterThan">
      <formula>500</formula>
    </cfRule>
  </conditionalFormatting>
  <conditionalFormatting sqref="L46">
    <cfRule type="cellIs" dxfId="2959" priority="2177" stopIfTrue="1" operator="greaterThan">
      <formula>1.5</formula>
    </cfRule>
  </conditionalFormatting>
  <conditionalFormatting sqref="M46">
    <cfRule type="cellIs" dxfId="2958" priority="2178" stopIfTrue="1" operator="greaterThan">
      <formula>0.5</formula>
    </cfRule>
  </conditionalFormatting>
  <conditionalFormatting sqref="N46">
    <cfRule type="cellIs" dxfId="2957" priority="2179" stopIfTrue="1" operator="greaterThan">
      <formula>0.1</formula>
    </cfRule>
  </conditionalFormatting>
  <conditionalFormatting sqref="G46">
    <cfRule type="cellIs" dxfId="2956" priority="2180" stopIfTrue="1" operator="greaterThan">
      <formula>8.5</formula>
    </cfRule>
    <cfRule type="cellIs" dxfId="2955" priority="2181" stopIfTrue="1" operator="between">
      <formula>1</formula>
      <formula>6.4</formula>
    </cfRule>
  </conditionalFormatting>
  <conditionalFormatting sqref="F46">
    <cfRule type="cellIs" dxfId="2954" priority="2182" stopIfTrue="1" operator="greaterThan">
      <formula>1500</formula>
    </cfRule>
  </conditionalFormatting>
  <conditionalFormatting sqref="P46">
    <cfRule type="cellIs" dxfId="2953" priority="2162" stopIfTrue="1" operator="greaterThan">
      <formula>400</formula>
    </cfRule>
  </conditionalFormatting>
  <conditionalFormatting sqref="O46">
    <cfRule type="cellIs" dxfId="2952" priority="2163" stopIfTrue="1" operator="greaterThan">
      <formula>3</formula>
    </cfRule>
  </conditionalFormatting>
  <conditionalFormatting sqref="Q46">
    <cfRule type="cellIs" dxfId="2951" priority="2164" stopIfTrue="1" operator="greaterThan">
      <formula>0.05</formula>
    </cfRule>
  </conditionalFormatting>
  <conditionalFormatting sqref="AC46">
    <cfRule type="cellIs" dxfId="2950" priority="2165" stopIfTrue="1" operator="greaterThan">
      <formula>200</formula>
    </cfRule>
  </conditionalFormatting>
  <conditionalFormatting sqref="T46">
    <cfRule type="cellIs" dxfId="2949" priority="2166" stopIfTrue="1" operator="greaterThan">
      <formula>5</formula>
    </cfRule>
  </conditionalFormatting>
  <conditionalFormatting sqref="W46">
    <cfRule type="cellIs" dxfId="2948" priority="2167" stopIfTrue="1" operator="greaterThan">
      <formula>0.3</formula>
    </cfRule>
  </conditionalFormatting>
  <conditionalFormatting sqref="X46">
    <cfRule type="cellIs" dxfId="2947" priority="2168" stopIfTrue="1" operator="greaterThan">
      <formula>0.15</formula>
    </cfRule>
  </conditionalFormatting>
  <conditionalFormatting sqref="AD46">
    <cfRule type="cellIs" dxfId="2946" priority="2169" stopIfTrue="1" operator="greaterThan">
      <formula>125</formula>
    </cfRule>
  </conditionalFormatting>
  <conditionalFormatting sqref="AA46">
    <cfRule type="cellIs" dxfId="2945" priority="2170" stopIfTrue="1" operator="greaterThan">
      <formula>100</formula>
    </cfRule>
  </conditionalFormatting>
  <conditionalFormatting sqref="S46">
    <cfRule type="cellIs" dxfId="2944" priority="2171" stopIfTrue="1" operator="greaterThan">
      <formula>30</formula>
    </cfRule>
  </conditionalFormatting>
  <conditionalFormatting sqref="AE46">
    <cfRule type="cellIs" dxfId="2943" priority="2160" stopIfTrue="1" operator="greaterThan">
      <formula>200</formula>
    </cfRule>
  </conditionalFormatting>
  <conditionalFormatting sqref="AF46">
    <cfRule type="cellIs" dxfId="2942" priority="2161" stopIfTrue="1" operator="greaterThan">
      <formula>2</formula>
    </cfRule>
  </conditionalFormatting>
  <conditionalFormatting sqref="E63">
    <cfRule type="cellIs" dxfId="2941" priority="2136" stopIfTrue="1" operator="greaterThan">
      <formula>20</formula>
    </cfRule>
  </conditionalFormatting>
  <conditionalFormatting sqref="H63">
    <cfRule type="cellIs" dxfId="2940" priority="2137" stopIfTrue="1" operator="greaterThan">
      <formula>1000</formula>
    </cfRule>
  </conditionalFormatting>
  <conditionalFormatting sqref="P63 I63">
    <cfRule type="cellIs" dxfId="2939" priority="2138" stopIfTrue="1" operator="greaterThan">
      <formula>400</formula>
    </cfRule>
  </conditionalFormatting>
  <conditionalFormatting sqref="J63">
    <cfRule type="cellIs" dxfId="2938" priority="2139" stopIfTrue="1" operator="greaterThan">
      <formula>250</formula>
    </cfRule>
  </conditionalFormatting>
  <conditionalFormatting sqref="K63">
    <cfRule type="cellIs" dxfId="2937" priority="2140" stopIfTrue="1" operator="greaterThan">
      <formula>500</formula>
    </cfRule>
  </conditionalFormatting>
  <conditionalFormatting sqref="L63">
    <cfRule type="cellIs" dxfId="2936" priority="2141" stopIfTrue="1" operator="greaterThan">
      <formula>1.5</formula>
    </cfRule>
  </conditionalFormatting>
  <conditionalFormatting sqref="M63">
    <cfRule type="cellIs" dxfId="2935" priority="2142" stopIfTrue="1" operator="greaterThan">
      <formula>0.5</formula>
    </cfRule>
  </conditionalFormatting>
  <conditionalFormatting sqref="N63">
    <cfRule type="cellIs" dxfId="2934" priority="2143" stopIfTrue="1" operator="greaterThan">
      <formula>0.1</formula>
    </cfRule>
  </conditionalFormatting>
  <conditionalFormatting sqref="O63">
    <cfRule type="cellIs" dxfId="2933" priority="2144" stopIfTrue="1" operator="greaterThan">
      <formula>3</formula>
    </cfRule>
  </conditionalFormatting>
  <conditionalFormatting sqref="Q63">
    <cfRule type="cellIs" dxfId="2932" priority="2145" stopIfTrue="1" operator="greaterThan">
      <formula>0.05</formula>
    </cfRule>
  </conditionalFormatting>
  <conditionalFormatting sqref="R63">
    <cfRule type="cellIs" dxfId="2931" priority="2146" stopIfTrue="1" operator="greaterThan">
      <formula>0.005</formula>
    </cfRule>
  </conditionalFormatting>
  <conditionalFormatting sqref="AE63 AC63">
    <cfRule type="cellIs" dxfId="2930" priority="2147" stopIfTrue="1" operator="greaterThan">
      <formula>200</formula>
    </cfRule>
  </conditionalFormatting>
  <conditionalFormatting sqref="T63">
    <cfRule type="cellIs" dxfId="2929" priority="2148" stopIfTrue="1" operator="greaterThan">
      <formula>5</formula>
    </cfRule>
  </conditionalFormatting>
  <conditionalFormatting sqref="AF63 U63">
    <cfRule type="cellIs" dxfId="2928" priority="2149" stopIfTrue="1" operator="greaterThan">
      <formula>2</formula>
    </cfRule>
  </conditionalFormatting>
  <conditionalFormatting sqref="W63">
    <cfRule type="cellIs" dxfId="2927" priority="2150" stopIfTrue="1" operator="greaterThan">
      <formula>0.3</formula>
    </cfRule>
  </conditionalFormatting>
  <conditionalFormatting sqref="X63">
    <cfRule type="cellIs" dxfId="2926" priority="2151" stopIfTrue="1" operator="greaterThan">
      <formula>0.15</formula>
    </cfRule>
  </conditionalFormatting>
  <conditionalFormatting sqref="Y63">
    <cfRule type="cellIs" dxfId="2925" priority="2152" stopIfTrue="1" operator="greaterThan">
      <formula>0.001</formula>
    </cfRule>
  </conditionalFormatting>
  <conditionalFormatting sqref="AD63">
    <cfRule type="cellIs" dxfId="2924" priority="2153" stopIfTrue="1" operator="greaterThan">
      <formula>125</formula>
    </cfRule>
  </conditionalFormatting>
  <conditionalFormatting sqref="G63">
    <cfRule type="cellIs" dxfId="2923" priority="2154" stopIfTrue="1" operator="greaterThan">
      <formula>8.5</formula>
    </cfRule>
    <cfRule type="cellIs" dxfId="2922" priority="2155" stopIfTrue="1" operator="between">
      <formula>1</formula>
      <formula>6.4</formula>
    </cfRule>
  </conditionalFormatting>
  <conditionalFormatting sqref="AB63">
    <cfRule type="cellIs" dxfId="2921" priority="2156" stopIfTrue="1" operator="greaterThan">
      <formula>0.01</formula>
    </cfRule>
  </conditionalFormatting>
  <conditionalFormatting sqref="AA63">
    <cfRule type="cellIs" dxfId="2920" priority="2157" stopIfTrue="1" operator="greaterThan">
      <formula>100</formula>
    </cfRule>
  </conditionalFormatting>
  <conditionalFormatting sqref="S63">
    <cfRule type="cellIs" dxfId="2919" priority="2158" stopIfTrue="1" operator="greaterThan">
      <formula>30</formula>
    </cfRule>
  </conditionalFormatting>
  <conditionalFormatting sqref="F63">
    <cfRule type="cellIs" dxfId="2918" priority="2159" stopIfTrue="1" operator="greaterThan">
      <formula>1500</formula>
    </cfRule>
  </conditionalFormatting>
  <conditionalFormatting sqref="E64">
    <cfRule type="cellIs" dxfId="2917" priority="2112" stopIfTrue="1" operator="greaterThan">
      <formula>20</formula>
    </cfRule>
  </conditionalFormatting>
  <conditionalFormatting sqref="H64">
    <cfRule type="cellIs" dxfId="2916" priority="2113" stopIfTrue="1" operator="greaterThan">
      <formula>1000</formula>
    </cfRule>
  </conditionalFormatting>
  <conditionalFormatting sqref="P64 I64">
    <cfRule type="cellIs" dxfId="2915" priority="2114" stopIfTrue="1" operator="greaterThan">
      <formula>400</formula>
    </cfRule>
  </conditionalFormatting>
  <conditionalFormatting sqref="J64">
    <cfRule type="cellIs" dxfId="2914" priority="2115" stopIfTrue="1" operator="greaterThan">
      <formula>250</formula>
    </cfRule>
  </conditionalFormatting>
  <conditionalFormatting sqref="K64">
    <cfRule type="cellIs" dxfId="2913" priority="2116" stopIfTrue="1" operator="greaterThan">
      <formula>500</formula>
    </cfRule>
  </conditionalFormatting>
  <conditionalFormatting sqref="L64">
    <cfRule type="cellIs" dxfId="2912" priority="2117" stopIfTrue="1" operator="greaterThan">
      <formula>1.5</formula>
    </cfRule>
  </conditionalFormatting>
  <conditionalFormatting sqref="M64">
    <cfRule type="cellIs" dxfId="2911" priority="2118" stopIfTrue="1" operator="greaterThan">
      <formula>0.5</formula>
    </cfRule>
  </conditionalFormatting>
  <conditionalFormatting sqref="N64">
    <cfRule type="cellIs" dxfId="2910" priority="2119" stopIfTrue="1" operator="greaterThan">
      <formula>0.1</formula>
    </cfRule>
  </conditionalFormatting>
  <conditionalFormatting sqref="O64">
    <cfRule type="cellIs" dxfId="2909" priority="2120" stopIfTrue="1" operator="greaterThan">
      <formula>3</formula>
    </cfRule>
  </conditionalFormatting>
  <conditionalFormatting sqref="Q64">
    <cfRule type="cellIs" dxfId="2908" priority="2121" stopIfTrue="1" operator="greaterThan">
      <formula>0.05</formula>
    </cfRule>
  </conditionalFormatting>
  <conditionalFormatting sqref="R64">
    <cfRule type="cellIs" dxfId="2907" priority="2122" stopIfTrue="1" operator="greaterThan">
      <formula>0.005</formula>
    </cfRule>
  </conditionalFormatting>
  <conditionalFormatting sqref="AE64 AC64">
    <cfRule type="cellIs" dxfId="2906" priority="2123" stopIfTrue="1" operator="greaterThan">
      <formula>200</formula>
    </cfRule>
  </conditionalFormatting>
  <conditionalFormatting sqref="T64">
    <cfRule type="cellIs" dxfId="2905" priority="2124" stopIfTrue="1" operator="greaterThan">
      <formula>5</formula>
    </cfRule>
  </conditionalFormatting>
  <conditionalFormatting sqref="U64">
    <cfRule type="cellIs" dxfId="2904" priority="2125" stopIfTrue="1" operator="greaterThan">
      <formula>2</formula>
    </cfRule>
  </conditionalFormatting>
  <conditionalFormatting sqref="W64">
    <cfRule type="cellIs" dxfId="2903" priority="2126" stopIfTrue="1" operator="greaterThan">
      <formula>0.3</formula>
    </cfRule>
  </conditionalFormatting>
  <conditionalFormatting sqref="X64">
    <cfRule type="cellIs" dxfId="2902" priority="2127" stopIfTrue="1" operator="greaterThan">
      <formula>0.15</formula>
    </cfRule>
  </conditionalFormatting>
  <conditionalFormatting sqref="Y64">
    <cfRule type="cellIs" dxfId="2901" priority="2128" stopIfTrue="1" operator="greaterThan">
      <formula>0.001</formula>
    </cfRule>
  </conditionalFormatting>
  <conditionalFormatting sqref="AD64">
    <cfRule type="cellIs" dxfId="2900" priority="2129" stopIfTrue="1" operator="greaterThan">
      <formula>125</formula>
    </cfRule>
  </conditionalFormatting>
  <conditionalFormatting sqref="G64">
    <cfRule type="cellIs" dxfId="2899" priority="2130" stopIfTrue="1" operator="greaterThan">
      <formula>8.5</formula>
    </cfRule>
    <cfRule type="cellIs" dxfId="2898" priority="2131" stopIfTrue="1" operator="between">
      <formula>1</formula>
      <formula>6.4</formula>
    </cfRule>
  </conditionalFormatting>
  <conditionalFormatting sqref="AB64">
    <cfRule type="cellIs" dxfId="2897" priority="2132" stopIfTrue="1" operator="greaterThan">
      <formula>0.01</formula>
    </cfRule>
  </conditionalFormatting>
  <conditionalFormatting sqref="AA64">
    <cfRule type="cellIs" dxfId="2896" priority="2133" stopIfTrue="1" operator="greaterThan">
      <formula>100</formula>
    </cfRule>
  </conditionalFormatting>
  <conditionalFormatting sqref="S64">
    <cfRule type="cellIs" dxfId="2895" priority="2134" stopIfTrue="1" operator="greaterThan">
      <formula>30</formula>
    </cfRule>
  </conditionalFormatting>
  <conditionalFormatting sqref="F64">
    <cfRule type="cellIs" dxfId="2894" priority="2135" stopIfTrue="1" operator="greaterThan">
      <formula>1500</formula>
    </cfRule>
  </conditionalFormatting>
  <conditionalFormatting sqref="E97">
    <cfRule type="cellIs" dxfId="2893" priority="2052" stopIfTrue="1" operator="greaterThan">
      <formula>20</formula>
    </cfRule>
  </conditionalFormatting>
  <conditionalFormatting sqref="H97">
    <cfRule type="cellIs" dxfId="2892" priority="2053" stopIfTrue="1" operator="greaterThan">
      <formula>1000</formula>
    </cfRule>
  </conditionalFormatting>
  <conditionalFormatting sqref="I97">
    <cfRule type="cellIs" dxfId="2891" priority="2054" stopIfTrue="1" operator="greaterThan">
      <formula>400</formula>
    </cfRule>
  </conditionalFormatting>
  <conditionalFormatting sqref="J97">
    <cfRule type="cellIs" dxfId="2890" priority="2055" stopIfTrue="1" operator="greaterThan">
      <formula>250</formula>
    </cfRule>
  </conditionalFormatting>
  <conditionalFormatting sqref="K97">
    <cfRule type="cellIs" dxfId="2889" priority="2056" stopIfTrue="1" operator="greaterThan">
      <formula>500</formula>
    </cfRule>
  </conditionalFormatting>
  <conditionalFormatting sqref="L97">
    <cfRule type="cellIs" dxfId="2888" priority="2057" stopIfTrue="1" operator="greaterThan">
      <formula>1.5</formula>
    </cfRule>
  </conditionalFormatting>
  <conditionalFormatting sqref="M97">
    <cfRule type="cellIs" dxfId="2887" priority="2058" stopIfTrue="1" operator="greaterThan">
      <formula>0.5</formula>
    </cfRule>
  </conditionalFormatting>
  <conditionalFormatting sqref="N97">
    <cfRule type="cellIs" dxfId="2886" priority="2059" stopIfTrue="1" operator="greaterThan">
      <formula>0.1</formula>
    </cfRule>
  </conditionalFormatting>
  <conditionalFormatting sqref="G97">
    <cfRule type="cellIs" dxfId="2885" priority="2060" stopIfTrue="1" operator="greaterThan">
      <formula>8.5</formula>
    </cfRule>
    <cfRule type="cellIs" dxfId="2884" priority="2061" stopIfTrue="1" operator="between">
      <formula>1</formula>
      <formula>6.4</formula>
    </cfRule>
  </conditionalFormatting>
  <conditionalFormatting sqref="F97">
    <cfRule type="cellIs" dxfId="2883" priority="2062" stopIfTrue="1" operator="greaterThan">
      <formula>1500</formula>
    </cfRule>
  </conditionalFormatting>
  <conditionalFormatting sqref="E98">
    <cfRule type="cellIs" dxfId="2882" priority="2041" stopIfTrue="1" operator="greaterThan">
      <formula>20</formula>
    </cfRule>
  </conditionalFormatting>
  <conditionalFormatting sqref="H98">
    <cfRule type="cellIs" dxfId="2881" priority="2042" stopIfTrue="1" operator="greaterThan">
      <formula>1000</formula>
    </cfRule>
  </conditionalFormatting>
  <conditionalFormatting sqref="I98">
    <cfRule type="cellIs" dxfId="2880" priority="2043" stopIfTrue="1" operator="greaterThan">
      <formula>400</formula>
    </cfRule>
  </conditionalFormatting>
  <conditionalFormatting sqref="J98">
    <cfRule type="cellIs" dxfId="2879" priority="2044" stopIfTrue="1" operator="greaterThan">
      <formula>250</formula>
    </cfRule>
  </conditionalFormatting>
  <conditionalFormatting sqref="K98">
    <cfRule type="cellIs" dxfId="2878" priority="2045" stopIfTrue="1" operator="greaterThan">
      <formula>500</formula>
    </cfRule>
  </conditionalFormatting>
  <conditionalFormatting sqref="L98">
    <cfRule type="cellIs" dxfId="2877" priority="2046" stopIfTrue="1" operator="greaterThan">
      <formula>1.5</formula>
    </cfRule>
  </conditionalFormatting>
  <conditionalFormatting sqref="M98">
    <cfRule type="cellIs" dxfId="2876" priority="2047" stopIfTrue="1" operator="greaterThan">
      <formula>0.5</formula>
    </cfRule>
  </conditionalFormatting>
  <conditionalFormatting sqref="N98">
    <cfRule type="cellIs" dxfId="2875" priority="2048" stopIfTrue="1" operator="greaterThan">
      <formula>0.1</formula>
    </cfRule>
  </conditionalFormatting>
  <conditionalFormatting sqref="G98">
    <cfRule type="cellIs" dxfId="2874" priority="2049" stopIfTrue="1" operator="greaterThan">
      <formula>8.5</formula>
    </cfRule>
    <cfRule type="cellIs" dxfId="2873" priority="2050" stopIfTrue="1" operator="between">
      <formula>1</formula>
      <formula>6.4</formula>
    </cfRule>
  </conditionalFormatting>
  <conditionalFormatting sqref="F98">
    <cfRule type="cellIs" dxfId="2872" priority="2051" stopIfTrue="1" operator="greaterThan">
      <formula>1500</formula>
    </cfRule>
  </conditionalFormatting>
  <conditionalFormatting sqref="R97">
    <cfRule type="cellIs" dxfId="2871" priority="2027" stopIfTrue="1" operator="greaterThan">
      <formula>0.005</formula>
    </cfRule>
  </conditionalFormatting>
  <conditionalFormatting sqref="P97">
    <cfRule type="cellIs" dxfId="2870" priority="2028" stopIfTrue="1" operator="greaterThan">
      <formula>400</formula>
    </cfRule>
  </conditionalFormatting>
  <conditionalFormatting sqref="O97">
    <cfRule type="cellIs" dxfId="2869" priority="2029" stopIfTrue="1" operator="greaterThan">
      <formula>3</formula>
    </cfRule>
  </conditionalFormatting>
  <conditionalFormatting sqref="Q97">
    <cfRule type="cellIs" dxfId="2868" priority="2030" stopIfTrue="1" operator="greaterThan">
      <formula>0.05</formula>
    </cfRule>
  </conditionalFormatting>
  <conditionalFormatting sqref="AC97">
    <cfRule type="cellIs" dxfId="2867" priority="2031" stopIfTrue="1" operator="greaterThan">
      <formula>200</formula>
    </cfRule>
  </conditionalFormatting>
  <conditionalFormatting sqref="T97">
    <cfRule type="cellIs" dxfId="2866" priority="2032" stopIfTrue="1" operator="greaterThan">
      <formula>5</formula>
    </cfRule>
  </conditionalFormatting>
  <conditionalFormatting sqref="U97">
    <cfRule type="cellIs" dxfId="2865" priority="2033" stopIfTrue="1" operator="greaterThan">
      <formula>2</formula>
    </cfRule>
  </conditionalFormatting>
  <conditionalFormatting sqref="W97">
    <cfRule type="cellIs" dxfId="2864" priority="2034" stopIfTrue="1" operator="greaterThan">
      <formula>0.3</formula>
    </cfRule>
  </conditionalFormatting>
  <conditionalFormatting sqref="X97">
    <cfRule type="cellIs" dxfId="2863" priority="2035" stopIfTrue="1" operator="greaterThan">
      <formula>0.15</formula>
    </cfRule>
  </conditionalFormatting>
  <conditionalFormatting sqref="Y97">
    <cfRule type="cellIs" dxfId="2862" priority="2036" stopIfTrue="1" operator="greaterThan">
      <formula>0.001</formula>
    </cfRule>
  </conditionalFormatting>
  <conditionalFormatting sqref="AD97">
    <cfRule type="cellIs" dxfId="2861" priority="2037" stopIfTrue="1" operator="greaterThan">
      <formula>125</formula>
    </cfRule>
  </conditionalFormatting>
  <conditionalFormatting sqref="AB97">
    <cfRule type="cellIs" dxfId="2860" priority="2038" stopIfTrue="1" operator="greaterThan">
      <formula>0.01</formula>
    </cfRule>
  </conditionalFormatting>
  <conditionalFormatting sqref="AA97">
    <cfRule type="cellIs" dxfId="2859" priority="2039" stopIfTrue="1" operator="greaterThan">
      <formula>100</formula>
    </cfRule>
  </conditionalFormatting>
  <conditionalFormatting sqref="S97">
    <cfRule type="cellIs" dxfId="2858" priority="2040" stopIfTrue="1" operator="greaterThan">
      <formula>30</formula>
    </cfRule>
  </conditionalFormatting>
  <conditionalFormatting sqref="R98">
    <cfRule type="cellIs" dxfId="2857" priority="2012" stopIfTrue="1" operator="greaterThan">
      <formula>0.005</formula>
    </cfRule>
  </conditionalFormatting>
  <conditionalFormatting sqref="Z98">
    <cfRule type="cellIs" dxfId="2856" priority="2013" stopIfTrue="1" operator="greaterThan">
      <formula>0.025</formula>
    </cfRule>
  </conditionalFormatting>
  <conditionalFormatting sqref="P98">
    <cfRule type="cellIs" dxfId="2855" priority="2014" stopIfTrue="1" operator="greaterThan">
      <formula>400</formula>
    </cfRule>
  </conditionalFormatting>
  <conditionalFormatting sqref="O98">
    <cfRule type="cellIs" dxfId="2854" priority="2015" stopIfTrue="1" operator="greaterThan">
      <formula>3</formula>
    </cfRule>
  </conditionalFormatting>
  <conditionalFormatting sqref="Q98">
    <cfRule type="cellIs" dxfId="2853" priority="2016" stopIfTrue="1" operator="greaterThan">
      <formula>0.05</formula>
    </cfRule>
  </conditionalFormatting>
  <conditionalFormatting sqref="AC98">
    <cfRule type="cellIs" dxfId="2852" priority="2017" stopIfTrue="1" operator="greaterThan">
      <formula>200</formula>
    </cfRule>
  </conditionalFormatting>
  <conditionalFormatting sqref="T98">
    <cfRule type="cellIs" dxfId="2851" priority="2018" stopIfTrue="1" operator="greaterThan">
      <formula>5</formula>
    </cfRule>
  </conditionalFormatting>
  <conditionalFormatting sqref="U98">
    <cfRule type="cellIs" dxfId="2850" priority="2019" stopIfTrue="1" operator="greaterThan">
      <formula>2</formula>
    </cfRule>
  </conditionalFormatting>
  <conditionalFormatting sqref="W98">
    <cfRule type="cellIs" dxfId="2849" priority="2020" stopIfTrue="1" operator="greaterThan">
      <formula>0.3</formula>
    </cfRule>
  </conditionalFormatting>
  <conditionalFormatting sqref="X98">
    <cfRule type="cellIs" dxfId="2848" priority="2021" stopIfTrue="1" operator="greaterThan">
      <formula>0.15</formula>
    </cfRule>
  </conditionalFormatting>
  <conditionalFormatting sqref="Y98">
    <cfRule type="cellIs" dxfId="2847" priority="2022" stopIfTrue="1" operator="greaterThan">
      <formula>0.001</formula>
    </cfRule>
  </conditionalFormatting>
  <conditionalFormatting sqref="AD98">
    <cfRule type="cellIs" dxfId="2846" priority="2023" stopIfTrue="1" operator="greaterThan">
      <formula>125</formula>
    </cfRule>
  </conditionalFormatting>
  <conditionalFormatting sqref="AB98">
    <cfRule type="cellIs" dxfId="2845" priority="2024" stopIfTrue="1" operator="greaterThan">
      <formula>0.01</formula>
    </cfRule>
  </conditionalFormatting>
  <conditionalFormatting sqref="AA98">
    <cfRule type="cellIs" dxfId="2844" priority="2025" stopIfTrue="1" operator="greaterThan">
      <formula>100</formula>
    </cfRule>
  </conditionalFormatting>
  <conditionalFormatting sqref="S98">
    <cfRule type="cellIs" dxfId="2843" priority="2026" stopIfTrue="1" operator="greaterThan">
      <formula>30</formula>
    </cfRule>
  </conditionalFormatting>
  <conditionalFormatting sqref="AF97">
    <cfRule type="cellIs" dxfId="2842" priority="2011" stopIfTrue="1" operator="greaterThan">
      <formula>2</formula>
    </cfRule>
  </conditionalFormatting>
  <conditionalFormatting sqref="Q96">
    <cfRule type="cellIs" dxfId="2841" priority="1985" stopIfTrue="1" operator="greaterThan">
      <formula>0.05</formula>
    </cfRule>
  </conditionalFormatting>
  <conditionalFormatting sqref="Z96">
    <cfRule type="cellIs" dxfId="2840" priority="1986" stopIfTrue="1" operator="greaterThan">
      <formula>0.025</formula>
    </cfRule>
  </conditionalFormatting>
  <conditionalFormatting sqref="E96">
    <cfRule type="cellIs" dxfId="2839" priority="1987" stopIfTrue="1" operator="greaterThan">
      <formula>20</formula>
    </cfRule>
  </conditionalFormatting>
  <conditionalFormatting sqref="H96">
    <cfRule type="cellIs" dxfId="2838" priority="1988" stopIfTrue="1" operator="greaterThan">
      <formula>1000</formula>
    </cfRule>
  </conditionalFormatting>
  <conditionalFormatting sqref="I96 P96">
    <cfRule type="cellIs" dxfId="2837" priority="1989" stopIfTrue="1" operator="greaterThan">
      <formula>400</formula>
    </cfRule>
  </conditionalFormatting>
  <conditionalFormatting sqref="L96">
    <cfRule type="cellIs" dxfId="2836" priority="1990" stopIfTrue="1" operator="greaterThan">
      <formula>1.5</formula>
    </cfRule>
  </conditionalFormatting>
  <conditionalFormatting sqref="M96">
    <cfRule type="cellIs" dxfId="2835" priority="1991" stopIfTrue="1" operator="greaterThan">
      <formula>0.5</formula>
    </cfRule>
  </conditionalFormatting>
  <conditionalFormatting sqref="AE96">
    <cfRule type="cellIs" dxfId="2834" priority="1992" stopIfTrue="1" operator="greaterThan">
      <formula>6500</formula>
    </cfRule>
  </conditionalFormatting>
  <conditionalFormatting sqref="F96">
    <cfRule type="cellIs" dxfId="2833" priority="1993" stopIfTrue="1" operator="greaterThan">
      <formula>1500</formula>
    </cfRule>
  </conditionalFormatting>
  <conditionalFormatting sqref="J96">
    <cfRule type="cellIs" dxfId="2832" priority="1994" stopIfTrue="1" operator="greaterThan">
      <formula>250</formula>
    </cfRule>
  </conditionalFormatting>
  <conditionalFormatting sqref="K96">
    <cfRule type="cellIs" dxfId="2831" priority="1995" stopIfTrue="1" operator="greaterThan">
      <formula>500</formula>
    </cfRule>
  </conditionalFormatting>
  <conditionalFormatting sqref="N96">
    <cfRule type="cellIs" dxfId="2830" priority="1996" stopIfTrue="1" operator="greaterThan">
      <formula>0.1</formula>
    </cfRule>
  </conditionalFormatting>
  <conditionalFormatting sqref="O96">
    <cfRule type="cellIs" dxfId="2829" priority="1997" stopIfTrue="1" operator="greaterThan">
      <formula>3</formula>
    </cfRule>
  </conditionalFormatting>
  <conditionalFormatting sqref="R96">
    <cfRule type="cellIs" dxfId="2828" priority="1998" stopIfTrue="1" operator="greaterThan">
      <formula>0.005</formula>
    </cfRule>
  </conditionalFormatting>
  <conditionalFormatting sqref="AC96">
    <cfRule type="cellIs" dxfId="2827" priority="1999" stopIfTrue="1" operator="greaterThan">
      <formula>200</formula>
    </cfRule>
  </conditionalFormatting>
  <conditionalFormatting sqref="T96">
    <cfRule type="cellIs" dxfId="2826" priority="2000" stopIfTrue="1" operator="greaterThan">
      <formula>5</formula>
    </cfRule>
  </conditionalFormatting>
  <conditionalFormatting sqref="U96">
    <cfRule type="cellIs" dxfId="2825" priority="2001" stopIfTrue="1" operator="greaterThan">
      <formula>2</formula>
    </cfRule>
  </conditionalFormatting>
  <conditionalFormatting sqref="W96">
    <cfRule type="cellIs" dxfId="2824" priority="2002" stopIfTrue="1" operator="greaterThan">
      <formula>0.3</formula>
    </cfRule>
  </conditionalFormatting>
  <conditionalFormatting sqref="X96">
    <cfRule type="cellIs" dxfId="2823" priority="2003" stopIfTrue="1" operator="greaterThan">
      <formula>0.15</formula>
    </cfRule>
  </conditionalFormatting>
  <conditionalFormatting sqref="Y96">
    <cfRule type="cellIs" dxfId="2822" priority="2004" stopIfTrue="1" operator="greaterThan">
      <formula>0.001</formula>
    </cfRule>
  </conditionalFormatting>
  <conditionalFormatting sqref="AD96">
    <cfRule type="cellIs" dxfId="2821" priority="2005" stopIfTrue="1" operator="greaterThan">
      <formula>125</formula>
    </cfRule>
  </conditionalFormatting>
  <conditionalFormatting sqref="G96">
    <cfRule type="cellIs" dxfId="2820" priority="2006" stopIfTrue="1" operator="greaterThan">
      <formula>8.5</formula>
    </cfRule>
    <cfRule type="cellIs" dxfId="2819" priority="2007" stopIfTrue="1" operator="between">
      <formula>1</formula>
      <formula>6.4</formula>
    </cfRule>
  </conditionalFormatting>
  <conditionalFormatting sqref="AB96">
    <cfRule type="cellIs" dxfId="2818" priority="2008" stopIfTrue="1" operator="greaterThan">
      <formula>0.01</formula>
    </cfRule>
  </conditionalFormatting>
  <conditionalFormatting sqref="AA96">
    <cfRule type="cellIs" dxfId="2817" priority="2009" stopIfTrue="1" operator="greaterThan">
      <formula>100</formula>
    </cfRule>
  </conditionalFormatting>
  <conditionalFormatting sqref="S96">
    <cfRule type="cellIs" dxfId="2816" priority="2010" stopIfTrue="1" operator="greaterThan">
      <formula>30</formula>
    </cfRule>
  </conditionalFormatting>
  <conditionalFormatting sqref="F99">
    <cfRule type="cellIs" dxfId="2815" priority="1984" stopIfTrue="1" operator="greaterThan">
      <formula>1500</formula>
    </cfRule>
  </conditionalFormatting>
  <conditionalFormatting sqref="E99">
    <cfRule type="cellIs" dxfId="2814" priority="1974" stopIfTrue="1" operator="greaterThan">
      <formula>20</formula>
    </cfRule>
  </conditionalFormatting>
  <conditionalFormatting sqref="H99">
    <cfRule type="cellIs" dxfId="2813" priority="1975" stopIfTrue="1" operator="greaterThan">
      <formula>1000</formula>
    </cfRule>
  </conditionalFormatting>
  <conditionalFormatting sqref="I99">
    <cfRule type="cellIs" dxfId="2812" priority="1976" stopIfTrue="1" operator="greaterThan">
      <formula>400</formula>
    </cfRule>
  </conditionalFormatting>
  <conditionalFormatting sqref="J99">
    <cfRule type="cellIs" dxfId="2811" priority="1977" stopIfTrue="1" operator="greaterThan">
      <formula>250</formula>
    </cfRule>
  </conditionalFormatting>
  <conditionalFormatting sqref="K99">
    <cfRule type="cellIs" dxfId="2810" priority="1978" stopIfTrue="1" operator="greaterThan">
      <formula>500</formula>
    </cfRule>
  </conditionalFormatting>
  <conditionalFormatting sqref="L99">
    <cfRule type="cellIs" dxfId="2809" priority="1979" stopIfTrue="1" operator="greaterThan">
      <formula>1.5</formula>
    </cfRule>
  </conditionalFormatting>
  <conditionalFormatting sqref="M99">
    <cfRule type="cellIs" dxfId="2808" priority="1980" stopIfTrue="1" operator="greaterThan">
      <formula>0.5</formula>
    </cfRule>
  </conditionalFormatting>
  <conditionalFormatting sqref="N99">
    <cfRule type="cellIs" dxfId="2807" priority="1981" stopIfTrue="1" operator="greaterThan">
      <formula>0.1</formula>
    </cfRule>
  </conditionalFormatting>
  <conditionalFormatting sqref="G99">
    <cfRule type="cellIs" dxfId="2806" priority="1982" stopIfTrue="1" operator="greaterThan">
      <formula>8.5</formula>
    </cfRule>
    <cfRule type="cellIs" dxfId="2805" priority="1983" stopIfTrue="1" operator="between">
      <formula>1</formula>
      <formula>6.4</formula>
    </cfRule>
  </conditionalFormatting>
  <conditionalFormatting sqref="AB99">
    <cfRule type="cellIs" dxfId="2804" priority="1971" stopIfTrue="1" operator="greaterThan">
      <formula>0.01</formula>
    </cfRule>
  </conditionalFormatting>
  <conditionalFormatting sqref="AA99">
    <cfRule type="cellIs" dxfId="2803" priority="1972" stopIfTrue="1" operator="greaterThan">
      <formula>100</formula>
    </cfRule>
  </conditionalFormatting>
  <conditionalFormatting sqref="S99">
    <cfRule type="cellIs" dxfId="2802" priority="1973" stopIfTrue="1" operator="greaterThan">
      <formula>30</formula>
    </cfRule>
  </conditionalFormatting>
  <conditionalFormatting sqref="P99">
    <cfRule type="cellIs" dxfId="2801" priority="1960" stopIfTrue="1" operator="greaterThan">
      <formula>400</formula>
    </cfRule>
  </conditionalFormatting>
  <conditionalFormatting sqref="O99">
    <cfRule type="cellIs" dxfId="2800" priority="1961" stopIfTrue="1" operator="greaterThan">
      <formula>3</formula>
    </cfRule>
  </conditionalFormatting>
  <conditionalFormatting sqref="Q99">
    <cfRule type="cellIs" dxfId="2799" priority="1962" stopIfTrue="1" operator="greaterThan">
      <formula>0.05</formula>
    </cfRule>
  </conditionalFormatting>
  <conditionalFormatting sqref="R99">
    <cfRule type="cellIs" dxfId="2798" priority="1963" stopIfTrue="1" operator="greaterThan">
      <formula>0.005</formula>
    </cfRule>
  </conditionalFormatting>
  <conditionalFormatting sqref="AE99 AC99">
    <cfRule type="cellIs" dxfId="2797" priority="1964" stopIfTrue="1" operator="greaterThan">
      <formula>200</formula>
    </cfRule>
  </conditionalFormatting>
  <conditionalFormatting sqref="T99">
    <cfRule type="cellIs" dxfId="2796" priority="1965" stopIfTrue="1" operator="greaterThan">
      <formula>5</formula>
    </cfRule>
  </conditionalFormatting>
  <conditionalFormatting sqref="U99">
    <cfRule type="cellIs" dxfId="2795" priority="1966" stopIfTrue="1" operator="greaterThan">
      <formula>2</formula>
    </cfRule>
  </conditionalFormatting>
  <conditionalFormatting sqref="W99">
    <cfRule type="cellIs" dxfId="2794" priority="1967" stopIfTrue="1" operator="greaterThan">
      <formula>0.3</formula>
    </cfRule>
  </conditionalFormatting>
  <conditionalFormatting sqref="X99">
    <cfRule type="cellIs" dxfId="2793" priority="1968" stopIfTrue="1" operator="greaterThan">
      <formula>0.15</formula>
    </cfRule>
  </conditionalFormatting>
  <conditionalFormatting sqref="Y99">
    <cfRule type="cellIs" dxfId="2792" priority="1969" stopIfTrue="1" operator="greaterThan">
      <formula>0.001</formula>
    </cfRule>
  </conditionalFormatting>
  <conditionalFormatting sqref="AD99">
    <cfRule type="cellIs" dxfId="2791" priority="1970" stopIfTrue="1" operator="greaterThan">
      <formula>125</formula>
    </cfRule>
  </conditionalFormatting>
  <conditionalFormatting sqref="E100">
    <cfRule type="cellIs" dxfId="2790" priority="1937" stopIfTrue="1" operator="greaterThan">
      <formula>20</formula>
    </cfRule>
  </conditionalFormatting>
  <conditionalFormatting sqref="H100">
    <cfRule type="cellIs" dxfId="2789" priority="1938" stopIfTrue="1" operator="greaterThan">
      <formula>1000</formula>
    </cfRule>
  </conditionalFormatting>
  <conditionalFormatting sqref="P100 I100">
    <cfRule type="cellIs" dxfId="2788" priority="1939" stopIfTrue="1" operator="greaterThan">
      <formula>400</formula>
    </cfRule>
  </conditionalFormatting>
  <conditionalFormatting sqref="J100">
    <cfRule type="cellIs" dxfId="2787" priority="1940" stopIfTrue="1" operator="greaterThan">
      <formula>250</formula>
    </cfRule>
  </conditionalFormatting>
  <conditionalFormatting sqref="K100">
    <cfRule type="cellIs" dxfId="2786" priority="1941" stopIfTrue="1" operator="greaterThan">
      <formula>500</formula>
    </cfRule>
  </conditionalFormatting>
  <conditionalFormatting sqref="U100 L100">
    <cfRule type="cellIs" dxfId="2785" priority="1942" stopIfTrue="1" operator="greaterThan">
      <formula>1.5</formula>
    </cfRule>
  </conditionalFormatting>
  <conditionalFormatting sqref="M100">
    <cfRule type="cellIs" dxfId="2784" priority="1943" stopIfTrue="1" operator="greaterThan">
      <formula>0.5</formula>
    </cfRule>
  </conditionalFormatting>
  <conditionalFormatting sqref="N100">
    <cfRule type="cellIs" dxfId="2783" priority="1944" stopIfTrue="1" operator="greaterThan">
      <formula>0.1</formula>
    </cfRule>
  </conditionalFormatting>
  <conditionalFormatting sqref="O100">
    <cfRule type="cellIs" dxfId="2782" priority="1945" stopIfTrue="1" operator="greaterThan">
      <formula>3</formula>
    </cfRule>
  </conditionalFormatting>
  <conditionalFormatting sqref="Q100">
    <cfRule type="cellIs" dxfId="2781" priority="1946" stopIfTrue="1" operator="greaterThan">
      <formula>0.05</formula>
    </cfRule>
  </conditionalFormatting>
  <conditionalFormatting sqref="R100">
    <cfRule type="cellIs" dxfId="2780" priority="1947" stopIfTrue="1" operator="greaterThan">
      <formula>0.005</formula>
    </cfRule>
  </conditionalFormatting>
  <conditionalFormatting sqref="AC100 AE100">
    <cfRule type="cellIs" dxfId="2779" priority="1948" stopIfTrue="1" operator="greaterThan">
      <formula>200</formula>
    </cfRule>
  </conditionalFormatting>
  <conditionalFormatting sqref="W100">
    <cfRule type="cellIs" dxfId="2778" priority="1949" stopIfTrue="1" operator="greaterThan">
      <formula>0.3</formula>
    </cfRule>
  </conditionalFormatting>
  <conditionalFormatting sqref="X100">
    <cfRule type="cellIs" dxfId="2777" priority="1950" stopIfTrue="1" operator="greaterThan">
      <formula>0.15</formula>
    </cfRule>
  </conditionalFormatting>
  <conditionalFormatting sqref="Y100">
    <cfRule type="cellIs" dxfId="2776" priority="1951" stopIfTrue="1" operator="greaterThan">
      <formula>0.001</formula>
    </cfRule>
  </conditionalFormatting>
  <conditionalFormatting sqref="AD100">
    <cfRule type="cellIs" dxfId="2775" priority="1952" stopIfTrue="1" operator="greaterThan">
      <formula>125</formula>
    </cfRule>
  </conditionalFormatting>
  <conditionalFormatting sqref="AB100">
    <cfRule type="cellIs" dxfId="2774" priority="1953" stopIfTrue="1" operator="greaterThan">
      <formula>0.01</formula>
    </cfRule>
  </conditionalFormatting>
  <conditionalFormatting sqref="AA100">
    <cfRule type="cellIs" dxfId="2773" priority="1954" stopIfTrue="1" operator="greaterThan">
      <formula>100</formula>
    </cfRule>
  </conditionalFormatting>
  <conditionalFormatting sqref="S100">
    <cfRule type="cellIs" dxfId="2772" priority="1955" stopIfTrue="1" operator="greaterThan">
      <formula>30</formula>
    </cfRule>
  </conditionalFormatting>
  <conditionalFormatting sqref="F100">
    <cfRule type="cellIs" dxfId="2771" priority="1956" stopIfTrue="1" operator="greaterThan">
      <formula>1500</formula>
    </cfRule>
  </conditionalFormatting>
  <conditionalFormatting sqref="G100">
    <cfRule type="cellIs" dxfId="2770" priority="1957" stopIfTrue="1" operator="between">
      <formula>1</formula>
      <formula>6.4</formula>
    </cfRule>
    <cfRule type="cellIs" dxfId="2769" priority="1958" stopIfTrue="1" operator="greaterThan">
      <formula>8.5</formula>
    </cfRule>
  </conditionalFormatting>
  <conditionalFormatting sqref="T100">
    <cfRule type="cellIs" dxfId="2768" priority="1959" stopIfTrue="1" operator="greaterThan">
      <formula>5</formula>
    </cfRule>
  </conditionalFormatting>
  <conditionalFormatting sqref="E101">
    <cfRule type="cellIs" dxfId="2767" priority="1926" stopIfTrue="1" operator="greaterThan">
      <formula>20</formula>
    </cfRule>
  </conditionalFormatting>
  <conditionalFormatting sqref="H101">
    <cfRule type="cellIs" dxfId="2766" priority="1927" stopIfTrue="1" operator="greaterThan">
      <formula>1000</formula>
    </cfRule>
  </conditionalFormatting>
  <conditionalFormatting sqref="I101">
    <cfRule type="cellIs" dxfId="2765" priority="1928" stopIfTrue="1" operator="greaterThan">
      <formula>400</formula>
    </cfRule>
  </conditionalFormatting>
  <conditionalFormatting sqref="J101">
    <cfRule type="cellIs" dxfId="2764" priority="1929" stopIfTrue="1" operator="greaterThan">
      <formula>250</formula>
    </cfRule>
  </conditionalFormatting>
  <conditionalFormatting sqref="K101">
    <cfRule type="cellIs" dxfId="2763" priority="1930" stopIfTrue="1" operator="greaterThan">
      <formula>500</formula>
    </cfRule>
  </conditionalFormatting>
  <conditionalFormatting sqref="L101">
    <cfRule type="cellIs" dxfId="2762" priority="1931" stopIfTrue="1" operator="greaterThan">
      <formula>1.5</formula>
    </cfRule>
  </conditionalFormatting>
  <conditionalFormatting sqref="M101">
    <cfRule type="cellIs" dxfId="2761" priority="1932" stopIfTrue="1" operator="greaterThan">
      <formula>0.5</formula>
    </cfRule>
  </conditionalFormatting>
  <conditionalFormatting sqref="N101">
    <cfRule type="cellIs" dxfId="2760" priority="1933" stopIfTrue="1" operator="greaterThan">
      <formula>0.1</formula>
    </cfRule>
  </conditionalFormatting>
  <conditionalFormatting sqref="G101">
    <cfRule type="cellIs" dxfId="2759" priority="1934" stopIfTrue="1" operator="greaterThan">
      <formula>8.5</formula>
    </cfRule>
    <cfRule type="cellIs" dxfId="2758" priority="1935" stopIfTrue="1" operator="between">
      <formula>1</formula>
      <formula>6.4</formula>
    </cfRule>
  </conditionalFormatting>
  <conditionalFormatting sqref="F101">
    <cfRule type="cellIs" dxfId="2757" priority="1936" stopIfTrue="1" operator="greaterThan">
      <formula>1500</formula>
    </cfRule>
  </conditionalFormatting>
  <conditionalFormatting sqref="P101">
    <cfRule type="cellIs" dxfId="2756" priority="1912" stopIfTrue="1" operator="greaterThan">
      <formula>400</formula>
    </cfRule>
  </conditionalFormatting>
  <conditionalFormatting sqref="O101">
    <cfRule type="cellIs" dxfId="2755" priority="1913" stopIfTrue="1" operator="greaterThan">
      <formula>3</formula>
    </cfRule>
  </conditionalFormatting>
  <conditionalFormatting sqref="Q101">
    <cfRule type="cellIs" dxfId="2754" priority="1914" stopIfTrue="1" operator="greaterThan">
      <formula>0.05</formula>
    </cfRule>
  </conditionalFormatting>
  <conditionalFormatting sqref="R101">
    <cfRule type="cellIs" dxfId="2753" priority="1915" stopIfTrue="1" operator="greaterThan">
      <formula>0.005</formula>
    </cfRule>
  </conditionalFormatting>
  <conditionalFormatting sqref="AC101">
    <cfRule type="cellIs" dxfId="2752" priority="1916" stopIfTrue="1" operator="greaterThan">
      <formula>200</formula>
    </cfRule>
  </conditionalFormatting>
  <conditionalFormatting sqref="T101">
    <cfRule type="cellIs" dxfId="2751" priority="1917" stopIfTrue="1" operator="greaterThan">
      <formula>5</formula>
    </cfRule>
  </conditionalFormatting>
  <conditionalFormatting sqref="U101">
    <cfRule type="cellIs" dxfId="2750" priority="1918" stopIfTrue="1" operator="greaterThan">
      <formula>2</formula>
    </cfRule>
  </conditionalFormatting>
  <conditionalFormatting sqref="W101">
    <cfRule type="cellIs" dxfId="2749" priority="1919" stopIfTrue="1" operator="greaterThan">
      <formula>0.3</formula>
    </cfRule>
  </conditionalFormatting>
  <conditionalFormatting sqref="X101">
    <cfRule type="cellIs" dxfId="2748" priority="1920" stopIfTrue="1" operator="greaterThan">
      <formula>0.15</formula>
    </cfRule>
  </conditionalFormatting>
  <conditionalFormatting sqref="Y101">
    <cfRule type="cellIs" dxfId="2747" priority="1921" stopIfTrue="1" operator="greaterThan">
      <formula>0.001</formula>
    </cfRule>
  </conditionalFormatting>
  <conditionalFormatting sqref="AD101">
    <cfRule type="cellIs" dxfId="2746" priority="1922" stopIfTrue="1" operator="greaterThan">
      <formula>125</formula>
    </cfRule>
  </conditionalFormatting>
  <conditionalFormatting sqref="AB101">
    <cfRule type="cellIs" dxfId="2745" priority="1923" stopIfTrue="1" operator="greaterThan">
      <formula>0.01</formula>
    </cfRule>
  </conditionalFormatting>
  <conditionalFormatting sqref="AA101">
    <cfRule type="cellIs" dxfId="2744" priority="1924" stopIfTrue="1" operator="greaterThan">
      <formula>100</formula>
    </cfRule>
  </conditionalFormatting>
  <conditionalFormatting sqref="S101">
    <cfRule type="cellIs" dxfId="2743" priority="1925" stopIfTrue="1" operator="greaterThan">
      <formula>30</formula>
    </cfRule>
  </conditionalFormatting>
  <conditionalFormatting sqref="E102">
    <cfRule type="cellIs" dxfId="2742" priority="1901" stopIfTrue="1" operator="greaterThan">
      <formula>20</formula>
    </cfRule>
  </conditionalFormatting>
  <conditionalFormatting sqref="H102">
    <cfRule type="cellIs" dxfId="2741" priority="1902" stopIfTrue="1" operator="greaterThan">
      <formula>1000</formula>
    </cfRule>
  </conditionalFormatting>
  <conditionalFormatting sqref="I102">
    <cfRule type="cellIs" dxfId="2740" priority="1903" stopIfTrue="1" operator="greaterThan">
      <formula>400</formula>
    </cfRule>
  </conditionalFormatting>
  <conditionalFormatting sqref="J102">
    <cfRule type="cellIs" dxfId="2739" priority="1904" stopIfTrue="1" operator="greaterThan">
      <formula>250</formula>
    </cfRule>
  </conditionalFormatting>
  <conditionalFormatting sqref="K102">
    <cfRule type="cellIs" dxfId="2738" priority="1905" stopIfTrue="1" operator="greaterThan">
      <formula>500</formula>
    </cfRule>
  </conditionalFormatting>
  <conditionalFormatting sqref="L102">
    <cfRule type="cellIs" dxfId="2737" priority="1906" stopIfTrue="1" operator="greaterThan">
      <formula>1.5</formula>
    </cfRule>
  </conditionalFormatting>
  <conditionalFormatting sqref="M102">
    <cfRule type="cellIs" dxfId="2736" priority="1907" stopIfTrue="1" operator="greaterThan">
      <formula>0.5</formula>
    </cfRule>
  </conditionalFormatting>
  <conditionalFormatting sqref="N102">
    <cfRule type="cellIs" dxfId="2735" priority="1908" stopIfTrue="1" operator="greaterThan">
      <formula>0.1</formula>
    </cfRule>
  </conditionalFormatting>
  <conditionalFormatting sqref="F102">
    <cfRule type="cellIs" dxfId="2734" priority="1909" stopIfTrue="1" operator="greaterThan">
      <formula>1500</formula>
    </cfRule>
  </conditionalFormatting>
  <conditionalFormatting sqref="G102">
    <cfRule type="cellIs" dxfId="2733" priority="1910" stopIfTrue="1" operator="greaterThan">
      <formula>8.5</formula>
    </cfRule>
    <cfRule type="cellIs" dxfId="2732" priority="1911" stopIfTrue="1" operator="between">
      <formula>0.1</formula>
      <formula>6.4</formula>
    </cfRule>
  </conditionalFormatting>
  <conditionalFormatting sqref="E103">
    <cfRule type="cellIs" dxfId="2731" priority="1890" stopIfTrue="1" operator="greaterThan">
      <formula>20</formula>
    </cfRule>
  </conditionalFormatting>
  <conditionalFormatting sqref="H103">
    <cfRule type="cellIs" dxfId="2730" priority="1891" stopIfTrue="1" operator="greaterThan">
      <formula>1000</formula>
    </cfRule>
  </conditionalFormatting>
  <conditionalFormatting sqref="I103">
    <cfRule type="cellIs" dxfId="2729" priority="1892" stopIfTrue="1" operator="greaterThan">
      <formula>400</formula>
    </cfRule>
  </conditionalFormatting>
  <conditionalFormatting sqref="J103">
    <cfRule type="cellIs" dxfId="2728" priority="1893" stopIfTrue="1" operator="greaterThan">
      <formula>250</formula>
    </cfRule>
  </conditionalFormatting>
  <conditionalFormatting sqref="K103">
    <cfRule type="cellIs" dxfId="2727" priority="1894" stopIfTrue="1" operator="greaterThan">
      <formula>500</formula>
    </cfRule>
  </conditionalFormatting>
  <conditionalFormatting sqref="L103">
    <cfRule type="cellIs" dxfId="2726" priority="1895" stopIfTrue="1" operator="greaterThan">
      <formula>1.5</formula>
    </cfRule>
  </conditionalFormatting>
  <conditionalFormatting sqref="M103">
    <cfRule type="cellIs" dxfId="2725" priority="1896" stopIfTrue="1" operator="greaterThan">
      <formula>0.5</formula>
    </cfRule>
  </conditionalFormatting>
  <conditionalFormatting sqref="N103">
    <cfRule type="cellIs" dxfId="2724" priority="1897" stopIfTrue="1" operator="greaterThan">
      <formula>0.1</formula>
    </cfRule>
  </conditionalFormatting>
  <conditionalFormatting sqref="F103">
    <cfRule type="cellIs" dxfId="2723" priority="1898" stopIfTrue="1" operator="greaterThan">
      <formula>1500</formula>
    </cfRule>
  </conditionalFormatting>
  <conditionalFormatting sqref="G103">
    <cfRule type="cellIs" dxfId="2722" priority="1899" stopIfTrue="1" operator="greaterThan">
      <formula>8.5</formula>
    </cfRule>
    <cfRule type="cellIs" dxfId="2721" priority="1900" stopIfTrue="1" operator="between">
      <formula>0.1</formula>
      <formula>6.4</formula>
    </cfRule>
  </conditionalFormatting>
  <conditionalFormatting sqref="P102">
    <cfRule type="cellIs" dxfId="2720" priority="1875" stopIfTrue="1" operator="greaterThan">
      <formula>400</formula>
    </cfRule>
  </conditionalFormatting>
  <conditionalFormatting sqref="O102">
    <cfRule type="cellIs" dxfId="2719" priority="1876" stopIfTrue="1" operator="greaterThan">
      <formula>3</formula>
    </cfRule>
  </conditionalFormatting>
  <conditionalFormatting sqref="Q102">
    <cfRule type="cellIs" dxfId="2718" priority="1877" stopIfTrue="1" operator="greaterThan">
      <formula>0.05</formula>
    </cfRule>
  </conditionalFormatting>
  <conditionalFormatting sqref="R102">
    <cfRule type="cellIs" dxfId="2717" priority="1878" stopIfTrue="1" operator="greaterThan">
      <formula>0.005</formula>
    </cfRule>
  </conditionalFormatting>
  <conditionalFormatting sqref="AC102">
    <cfRule type="cellIs" dxfId="2716" priority="1879" stopIfTrue="1" operator="greaterThan">
      <formula>200</formula>
    </cfRule>
  </conditionalFormatting>
  <conditionalFormatting sqref="T102">
    <cfRule type="cellIs" dxfId="2715" priority="1880" stopIfTrue="1" operator="greaterThan">
      <formula>5</formula>
    </cfRule>
  </conditionalFormatting>
  <conditionalFormatting sqref="U102">
    <cfRule type="cellIs" dxfId="2714" priority="1881" stopIfTrue="1" operator="greaterThan">
      <formula>2</formula>
    </cfRule>
  </conditionalFormatting>
  <conditionalFormatting sqref="W102">
    <cfRule type="cellIs" dxfId="2713" priority="1882" stopIfTrue="1" operator="greaterThan">
      <formula>0.3</formula>
    </cfRule>
  </conditionalFormatting>
  <conditionalFormatting sqref="X102">
    <cfRule type="cellIs" dxfId="2712" priority="1883" stopIfTrue="1" operator="greaterThan">
      <formula>0.15</formula>
    </cfRule>
  </conditionalFormatting>
  <conditionalFormatting sqref="Y102">
    <cfRule type="cellIs" dxfId="2711" priority="1884" stopIfTrue="1" operator="greaterThan">
      <formula>0.001</formula>
    </cfRule>
  </conditionalFormatting>
  <conditionalFormatting sqref="AD102">
    <cfRule type="cellIs" dxfId="2710" priority="1885" stopIfTrue="1" operator="greaterThan">
      <formula>125</formula>
    </cfRule>
  </conditionalFormatting>
  <conditionalFormatting sqref="AE102">
    <cfRule type="cellIs" dxfId="2709" priority="1886" stopIfTrue="1" operator="greaterThan">
      <formula>6500</formula>
    </cfRule>
  </conditionalFormatting>
  <conditionalFormatting sqref="AB102">
    <cfRule type="cellIs" dxfId="2708" priority="1887" stopIfTrue="1" operator="greaterThan">
      <formula>0.01</formula>
    </cfRule>
  </conditionalFormatting>
  <conditionalFormatting sqref="AA102">
    <cfRule type="cellIs" dxfId="2707" priority="1888" stopIfTrue="1" operator="greaterThan">
      <formula>100</formula>
    </cfRule>
  </conditionalFormatting>
  <conditionalFormatting sqref="S102">
    <cfRule type="cellIs" dxfId="2706" priority="1889" stopIfTrue="1" operator="greaterThan">
      <formula>30</formula>
    </cfRule>
  </conditionalFormatting>
  <conditionalFormatting sqref="P103">
    <cfRule type="cellIs" dxfId="2705" priority="1860" stopIfTrue="1" operator="greaterThan">
      <formula>400</formula>
    </cfRule>
  </conditionalFormatting>
  <conditionalFormatting sqref="O103">
    <cfRule type="cellIs" dxfId="2704" priority="1861" stopIfTrue="1" operator="greaterThan">
      <formula>3</formula>
    </cfRule>
  </conditionalFormatting>
  <conditionalFormatting sqref="Q103">
    <cfRule type="cellIs" dxfId="2703" priority="1862" stopIfTrue="1" operator="greaterThan">
      <formula>0.05</formula>
    </cfRule>
  </conditionalFormatting>
  <conditionalFormatting sqref="R103">
    <cfRule type="cellIs" dxfId="2702" priority="1863" stopIfTrue="1" operator="greaterThan">
      <formula>0.005</formula>
    </cfRule>
  </conditionalFormatting>
  <conditionalFormatting sqref="AC103">
    <cfRule type="cellIs" dxfId="2701" priority="1864" stopIfTrue="1" operator="greaterThan">
      <formula>200</formula>
    </cfRule>
  </conditionalFormatting>
  <conditionalFormatting sqref="T103">
    <cfRule type="cellIs" dxfId="2700" priority="1865" stopIfTrue="1" operator="greaterThan">
      <formula>5</formula>
    </cfRule>
  </conditionalFormatting>
  <conditionalFormatting sqref="U103">
    <cfRule type="cellIs" dxfId="2699" priority="1866" stopIfTrue="1" operator="greaterThan">
      <formula>2</formula>
    </cfRule>
  </conditionalFormatting>
  <conditionalFormatting sqref="W103">
    <cfRule type="cellIs" dxfId="2698" priority="1867" stopIfTrue="1" operator="greaterThan">
      <formula>0.3</formula>
    </cfRule>
  </conditionalFormatting>
  <conditionalFormatting sqref="X103">
    <cfRule type="cellIs" dxfId="2697" priority="1868" stopIfTrue="1" operator="greaterThan">
      <formula>0.15</formula>
    </cfRule>
  </conditionalFormatting>
  <conditionalFormatting sqref="Y103">
    <cfRule type="cellIs" dxfId="2696" priority="1869" stopIfTrue="1" operator="greaterThan">
      <formula>0.001</formula>
    </cfRule>
  </conditionalFormatting>
  <conditionalFormatting sqref="AD103">
    <cfRule type="cellIs" dxfId="2695" priority="1870" stopIfTrue="1" operator="greaterThan">
      <formula>125</formula>
    </cfRule>
  </conditionalFormatting>
  <conditionalFormatting sqref="AE103">
    <cfRule type="cellIs" dxfId="2694" priority="1871" stopIfTrue="1" operator="greaterThan">
      <formula>6500</formula>
    </cfRule>
  </conditionalFormatting>
  <conditionalFormatting sqref="AB103">
    <cfRule type="cellIs" dxfId="2693" priority="1872" stopIfTrue="1" operator="greaterThan">
      <formula>0.01</formula>
    </cfRule>
  </conditionalFormatting>
  <conditionalFormatting sqref="AA103">
    <cfRule type="cellIs" dxfId="2692" priority="1873" stopIfTrue="1" operator="greaterThan">
      <formula>100</formula>
    </cfRule>
  </conditionalFormatting>
  <conditionalFormatting sqref="S103">
    <cfRule type="cellIs" dxfId="2691" priority="1874" stopIfTrue="1" operator="greaterThan">
      <formula>30</formula>
    </cfRule>
  </conditionalFormatting>
  <conditionalFormatting sqref="E104">
    <cfRule type="cellIs" dxfId="2690" priority="1838" stopIfTrue="1" operator="greaterThan">
      <formula>20</formula>
    </cfRule>
  </conditionalFormatting>
  <conditionalFormatting sqref="H104">
    <cfRule type="cellIs" dxfId="2689" priority="1839" stopIfTrue="1" operator="greaterThan">
      <formula>1000</formula>
    </cfRule>
  </conditionalFormatting>
  <conditionalFormatting sqref="I104">
    <cfRule type="cellIs" dxfId="2688" priority="1840" stopIfTrue="1" operator="greaterThan">
      <formula>400</formula>
    </cfRule>
  </conditionalFormatting>
  <conditionalFormatting sqref="J104">
    <cfRule type="cellIs" dxfId="2687" priority="1841" stopIfTrue="1" operator="greaterThan">
      <formula>250</formula>
    </cfRule>
  </conditionalFormatting>
  <conditionalFormatting sqref="K104">
    <cfRule type="cellIs" dxfId="2686" priority="1842" stopIfTrue="1" operator="greaterThan">
      <formula>500</formula>
    </cfRule>
  </conditionalFormatting>
  <conditionalFormatting sqref="L104">
    <cfRule type="cellIs" dxfId="2685" priority="1843" stopIfTrue="1" operator="greaterThan">
      <formula>1.5</formula>
    </cfRule>
  </conditionalFormatting>
  <conditionalFormatting sqref="M104">
    <cfRule type="cellIs" dxfId="2684" priority="1844" stopIfTrue="1" operator="greaterThan">
      <formula>0.5</formula>
    </cfRule>
  </conditionalFormatting>
  <conditionalFormatting sqref="N104">
    <cfRule type="cellIs" dxfId="2683" priority="1845" stopIfTrue="1" operator="greaterThan">
      <formula>0.1</formula>
    </cfRule>
  </conditionalFormatting>
  <conditionalFormatting sqref="F104">
    <cfRule type="cellIs" dxfId="2682" priority="1846" stopIfTrue="1" operator="greaterThan">
      <formula>1500</formula>
    </cfRule>
  </conditionalFormatting>
  <conditionalFormatting sqref="G104">
    <cfRule type="cellIs" dxfId="2681" priority="1847" stopIfTrue="1" operator="greaterThan">
      <formula>8.5</formula>
    </cfRule>
    <cfRule type="cellIs" dxfId="2680" priority="1848" stopIfTrue="1" operator="between">
      <formula>0.1</formula>
      <formula>6.4</formula>
    </cfRule>
  </conditionalFormatting>
  <conditionalFormatting sqref="AC104">
    <cfRule type="cellIs" dxfId="2679" priority="1808" stopIfTrue="1" operator="greaterThan">
      <formula>200</formula>
    </cfRule>
  </conditionalFormatting>
  <conditionalFormatting sqref="AB104">
    <cfRule type="cellIs" dxfId="2678" priority="1809" stopIfTrue="1" operator="greaterThan">
      <formula>0.01</formula>
    </cfRule>
  </conditionalFormatting>
  <conditionalFormatting sqref="P104">
    <cfRule type="cellIs" dxfId="2677" priority="1810" stopIfTrue="1" operator="greaterThan">
      <formula>400</formula>
    </cfRule>
  </conditionalFormatting>
  <conditionalFormatting sqref="O104">
    <cfRule type="cellIs" dxfId="2676" priority="1811" stopIfTrue="1" operator="greaterThan">
      <formula>3</formula>
    </cfRule>
  </conditionalFormatting>
  <conditionalFormatting sqref="Q104">
    <cfRule type="cellIs" dxfId="2675" priority="1812" stopIfTrue="1" operator="greaterThan">
      <formula>0.05</formula>
    </cfRule>
  </conditionalFormatting>
  <conditionalFormatting sqref="R104">
    <cfRule type="cellIs" dxfId="2674" priority="1813" stopIfTrue="1" operator="greaterThan">
      <formula>0.005</formula>
    </cfRule>
  </conditionalFormatting>
  <conditionalFormatting sqref="T104">
    <cfRule type="cellIs" dxfId="2673" priority="1814" stopIfTrue="1" operator="greaterThan">
      <formula>5</formula>
    </cfRule>
  </conditionalFormatting>
  <conditionalFormatting sqref="U104">
    <cfRule type="cellIs" dxfId="2672" priority="1815" stopIfTrue="1" operator="greaterThan">
      <formula>2</formula>
    </cfRule>
  </conditionalFormatting>
  <conditionalFormatting sqref="W104">
    <cfRule type="cellIs" dxfId="2671" priority="1816" stopIfTrue="1" operator="greaterThan">
      <formula>0.3</formula>
    </cfRule>
  </conditionalFormatting>
  <conditionalFormatting sqref="X104">
    <cfRule type="cellIs" dxfId="2670" priority="1817" stopIfTrue="1" operator="greaterThan">
      <formula>0.15</formula>
    </cfRule>
  </conditionalFormatting>
  <conditionalFormatting sqref="Y104">
    <cfRule type="cellIs" dxfId="2669" priority="1818" stopIfTrue="1" operator="greaterThan">
      <formula>0.001</formula>
    </cfRule>
  </conditionalFormatting>
  <conditionalFormatting sqref="AD104">
    <cfRule type="cellIs" dxfId="2668" priority="1819" stopIfTrue="1" operator="greaterThan">
      <formula>125</formula>
    </cfRule>
  </conditionalFormatting>
  <conditionalFormatting sqref="AE104">
    <cfRule type="cellIs" dxfId="2667" priority="1820" stopIfTrue="1" operator="greaterThan">
      <formula>6500</formula>
    </cfRule>
  </conditionalFormatting>
  <conditionalFormatting sqref="AA104">
    <cfRule type="cellIs" dxfId="2666" priority="1821" stopIfTrue="1" operator="greaterThan">
      <formula>100</formula>
    </cfRule>
  </conditionalFormatting>
  <conditionalFormatting sqref="S104">
    <cfRule type="cellIs" dxfId="2665" priority="1822" stopIfTrue="1" operator="greaterThan">
      <formula>30</formula>
    </cfRule>
  </conditionalFormatting>
  <conditionalFormatting sqref="E105">
    <cfRule type="cellIs" dxfId="2664" priority="1797" stopIfTrue="1" operator="greaterThan">
      <formula>20</formula>
    </cfRule>
  </conditionalFormatting>
  <conditionalFormatting sqref="H105">
    <cfRule type="cellIs" dxfId="2663" priority="1798" stopIfTrue="1" operator="greaterThan">
      <formula>1000</formula>
    </cfRule>
  </conditionalFormatting>
  <conditionalFormatting sqref="I105">
    <cfRule type="cellIs" dxfId="2662" priority="1799" stopIfTrue="1" operator="greaterThan">
      <formula>400</formula>
    </cfRule>
  </conditionalFormatting>
  <conditionalFormatting sqref="J105">
    <cfRule type="cellIs" dxfId="2661" priority="1800" stopIfTrue="1" operator="greaterThan">
      <formula>250</formula>
    </cfRule>
  </conditionalFormatting>
  <conditionalFormatting sqref="K105">
    <cfRule type="cellIs" dxfId="2660" priority="1801" stopIfTrue="1" operator="greaterThan">
      <formula>500</formula>
    </cfRule>
  </conditionalFormatting>
  <conditionalFormatting sqref="L105">
    <cfRule type="cellIs" dxfId="2659" priority="1802" stopIfTrue="1" operator="greaterThan">
      <formula>1.5</formula>
    </cfRule>
  </conditionalFormatting>
  <conditionalFormatting sqref="M105">
    <cfRule type="cellIs" dxfId="2658" priority="1803" stopIfTrue="1" operator="greaterThan">
      <formula>0.5</formula>
    </cfRule>
  </conditionalFormatting>
  <conditionalFormatting sqref="N105">
    <cfRule type="cellIs" dxfId="2657" priority="1804" stopIfTrue="1" operator="greaterThan">
      <formula>0.1</formula>
    </cfRule>
  </conditionalFormatting>
  <conditionalFormatting sqref="F105">
    <cfRule type="cellIs" dxfId="2656" priority="1805" stopIfTrue="1" operator="greaterThan">
      <formula>1500</formula>
    </cfRule>
  </conditionalFormatting>
  <conditionalFormatting sqref="G105">
    <cfRule type="cellIs" dxfId="2655" priority="1806" stopIfTrue="1" operator="greaterThan">
      <formula>8.5</formula>
    </cfRule>
    <cfRule type="cellIs" dxfId="2654" priority="1807" stopIfTrue="1" operator="between">
      <formula>0.1</formula>
      <formula>6.4</formula>
    </cfRule>
  </conditionalFormatting>
  <conditionalFormatting sqref="P105">
    <cfRule type="cellIs" dxfId="2653" priority="1782" stopIfTrue="1" operator="greaterThan">
      <formula>400</formula>
    </cfRule>
  </conditionalFormatting>
  <conditionalFormatting sqref="O105">
    <cfRule type="cellIs" dxfId="2652" priority="1783" stopIfTrue="1" operator="greaterThan">
      <formula>3</formula>
    </cfRule>
  </conditionalFormatting>
  <conditionalFormatting sqref="Q105">
    <cfRule type="cellIs" dxfId="2651" priority="1784" stopIfTrue="1" operator="greaterThan">
      <formula>0.05</formula>
    </cfRule>
  </conditionalFormatting>
  <conditionalFormatting sqref="R105">
    <cfRule type="cellIs" dxfId="2650" priority="1785" stopIfTrue="1" operator="greaterThan">
      <formula>0.005</formula>
    </cfRule>
  </conditionalFormatting>
  <conditionalFormatting sqref="AC105">
    <cfRule type="cellIs" dxfId="2649" priority="1786" stopIfTrue="1" operator="greaterThan">
      <formula>200</formula>
    </cfRule>
  </conditionalFormatting>
  <conditionalFormatting sqref="T105">
    <cfRule type="cellIs" dxfId="2648" priority="1787" stopIfTrue="1" operator="greaterThan">
      <formula>5</formula>
    </cfRule>
  </conditionalFormatting>
  <conditionalFormatting sqref="U105">
    <cfRule type="cellIs" dxfId="2647" priority="1788" stopIfTrue="1" operator="greaterThan">
      <formula>2</formula>
    </cfRule>
  </conditionalFormatting>
  <conditionalFormatting sqref="W105">
    <cfRule type="cellIs" dxfId="2646" priority="1789" stopIfTrue="1" operator="greaterThan">
      <formula>0.3</formula>
    </cfRule>
  </conditionalFormatting>
  <conditionalFormatting sqref="X105">
    <cfRule type="cellIs" dxfId="2645" priority="1790" stopIfTrue="1" operator="greaterThan">
      <formula>0.15</formula>
    </cfRule>
  </conditionalFormatting>
  <conditionalFormatting sqref="Y105">
    <cfRule type="cellIs" dxfId="2644" priority="1791" stopIfTrue="1" operator="greaterThan">
      <formula>0.001</formula>
    </cfRule>
  </conditionalFormatting>
  <conditionalFormatting sqref="AD105">
    <cfRule type="cellIs" dxfId="2643" priority="1792" stopIfTrue="1" operator="greaterThan">
      <formula>125</formula>
    </cfRule>
  </conditionalFormatting>
  <conditionalFormatting sqref="AE105">
    <cfRule type="cellIs" dxfId="2642" priority="1793" stopIfTrue="1" operator="greaterThan">
      <formula>6500</formula>
    </cfRule>
  </conditionalFormatting>
  <conditionalFormatting sqref="AB105">
    <cfRule type="cellIs" dxfId="2641" priority="1794" stopIfTrue="1" operator="greaterThan">
      <formula>0.01</formula>
    </cfRule>
  </conditionalFormatting>
  <conditionalFormatting sqref="AA105">
    <cfRule type="cellIs" dxfId="2640" priority="1795" stopIfTrue="1" operator="greaterThan">
      <formula>100</formula>
    </cfRule>
  </conditionalFormatting>
  <conditionalFormatting sqref="S105">
    <cfRule type="cellIs" dxfId="2639" priority="1796" stopIfTrue="1" operator="greaterThan">
      <formula>30</formula>
    </cfRule>
  </conditionalFormatting>
  <conditionalFormatting sqref="AF105">
    <cfRule type="cellIs" dxfId="2638" priority="1776" stopIfTrue="1" operator="greaterThan">
      <formula>2</formula>
    </cfRule>
  </conditionalFormatting>
  <conditionalFormatting sqref="AW105">
    <cfRule type="cellIs" dxfId="2637" priority="1777" stopIfTrue="1" operator="greaterThan">
      <formula>#REF!</formula>
    </cfRule>
  </conditionalFormatting>
  <conditionalFormatting sqref="AN105">
    <cfRule type="cellIs" dxfId="2636" priority="1778" stopIfTrue="1" operator="greaterThan">
      <formula>#REF!</formula>
    </cfRule>
  </conditionalFormatting>
  <conditionalFormatting sqref="AM105">
    <cfRule type="cellIs" dxfId="2635" priority="1779" stopIfTrue="1" operator="greaterThan">
      <formula>#REF!</formula>
    </cfRule>
  </conditionalFormatting>
  <conditionalFormatting sqref="AH105">
    <cfRule type="cellIs" dxfId="2634" priority="1780" stopIfTrue="1" operator="greaterThan">
      <formula>#REF!</formula>
    </cfRule>
  </conditionalFormatting>
  <conditionalFormatting sqref="AL105">
    <cfRule type="cellIs" dxfId="2633" priority="1781" stopIfTrue="1" operator="greaterThan">
      <formula>#REF!</formula>
    </cfRule>
  </conditionalFormatting>
  <conditionalFormatting sqref="E106">
    <cfRule type="cellIs" dxfId="2632" priority="1765" stopIfTrue="1" operator="greaterThan">
      <formula>20</formula>
    </cfRule>
  </conditionalFormatting>
  <conditionalFormatting sqref="F106">
    <cfRule type="cellIs" dxfId="2631" priority="1773" stopIfTrue="1" operator="greaterThan">
      <formula>1500</formula>
    </cfRule>
  </conditionalFormatting>
  <conditionalFormatting sqref="G106">
    <cfRule type="cellIs" dxfId="2630" priority="1774" stopIfTrue="1" operator="greaterThan">
      <formula>8.5</formula>
    </cfRule>
    <cfRule type="cellIs" dxfId="2629" priority="1775" stopIfTrue="1" operator="between">
      <formula>0.1</formula>
      <formula>6.4</formula>
    </cfRule>
  </conditionalFormatting>
  <conditionalFormatting sqref="H106">
    <cfRule type="cellIs" dxfId="2628" priority="1766" stopIfTrue="1" operator="greaterThan">
      <formula>1000</formula>
    </cfRule>
  </conditionalFormatting>
  <conditionalFormatting sqref="I106">
    <cfRule type="cellIs" dxfId="2627" priority="1767" stopIfTrue="1" operator="greaterThan">
      <formula>400</formula>
    </cfRule>
  </conditionalFormatting>
  <conditionalFormatting sqref="J106">
    <cfRule type="cellIs" dxfId="2626" priority="1768" stopIfTrue="1" operator="greaterThan">
      <formula>250</formula>
    </cfRule>
  </conditionalFormatting>
  <conditionalFormatting sqref="K106">
    <cfRule type="cellIs" dxfId="2625" priority="1769" stopIfTrue="1" operator="greaterThan">
      <formula>500</formula>
    </cfRule>
  </conditionalFormatting>
  <conditionalFormatting sqref="L106">
    <cfRule type="cellIs" dxfId="2624" priority="1770" stopIfTrue="1" operator="greaterThan">
      <formula>1.5</formula>
    </cfRule>
  </conditionalFormatting>
  <conditionalFormatting sqref="M106">
    <cfRule type="cellIs" dxfId="2623" priority="1771" stopIfTrue="1" operator="greaterThan">
      <formula>0.5</formula>
    </cfRule>
  </conditionalFormatting>
  <conditionalFormatting sqref="N106">
    <cfRule type="cellIs" dxfId="2622" priority="1772" stopIfTrue="1" operator="greaterThan">
      <formula>0.1</formula>
    </cfRule>
  </conditionalFormatting>
  <conditionalFormatting sqref="AB106">
    <cfRule type="cellIs" dxfId="2621" priority="1762" stopIfTrue="1" operator="greaterThan">
      <formula>0.01</formula>
    </cfRule>
  </conditionalFormatting>
  <conditionalFormatting sqref="AA106">
    <cfRule type="cellIs" dxfId="2620" priority="1763" stopIfTrue="1" operator="greaterThan">
      <formula>100</formula>
    </cfRule>
  </conditionalFormatting>
  <conditionalFormatting sqref="S106">
    <cfRule type="cellIs" dxfId="2619" priority="1764" stopIfTrue="1" operator="greaterThan">
      <formula>30</formula>
    </cfRule>
  </conditionalFormatting>
  <conditionalFormatting sqref="R106">
    <cfRule type="cellIs" dxfId="2618" priority="1754" stopIfTrue="1" operator="greaterThan">
      <formula>0.005</formula>
    </cfRule>
  </conditionalFormatting>
  <conditionalFormatting sqref="AC106">
    <cfRule type="cellIs" dxfId="2617" priority="1755" stopIfTrue="1" operator="greaterThan">
      <formula>200</formula>
    </cfRule>
  </conditionalFormatting>
  <conditionalFormatting sqref="T106">
    <cfRule type="cellIs" dxfId="2616" priority="1756" stopIfTrue="1" operator="greaterThan">
      <formula>5</formula>
    </cfRule>
  </conditionalFormatting>
  <conditionalFormatting sqref="U106">
    <cfRule type="cellIs" dxfId="2615" priority="1757" stopIfTrue="1" operator="greaterThan">
      <formula>2</formula>
    </cfRule>
  </conditionalFormatting>
  <conditionalFormatting sqref="W106">
    <cfRule type="cellIs" dxfId="2614" priority="1758" stopIfTrue="1" operator="greaterThan">
      <formula>0.3</formula>
    </cfRule>
  </conditionalFormatting>
  <conditionalFormatting sqref="X106">
    <cfRule type="cellIs" dxfId="2613" priority="1759" stopIfTrue="1" operator="greaterThan">
      <formula>0.15</formula>
    </cfRule>
  </conditionalFormatting>
  <conditionalFormatting sqref="Y106">
    <cfRule type="cellIs" dxfId="2612" priority="1760" stopIfTrue="1" operator="greaterThan">
      <formula>0.001</formula>
    </cfRule>
  </conditionalFormatting>
  <conditionalFormatting sqref="AD106">
    <cfRule type="cellIs" dxfId="2611" priority="1761" stopIfTrue="1" operator="greaterThan">
      <formula>125</formula>
    </cfRule>
  </conditionalFormatting>
  <conditionalFormatting sqref="P106">
    <cfRule type="cellIs" dxfId="2610" priority="1751" stopIfTrue="1" operator="greaterThan">
      <formula>400</formula>
    </cfRule>
  </conditionalFormatting>
  <conditionalFormatting sqref="O106">
    <cfRule type="cellIs" dxfId="2609" priority="1752" stopIfTrue="1" operator="greaterThan">
      <formula>3</formula>
    </cfRule>
  </conditionalFormatting>
  <conditionalFormatting sqref="Q106">
    <cfRule type="cellIs" dxfId="2608" priority="1753" stopIfTrue="1" operator="greaterThan">
      <formula>0.05</formula>
    </cfRule>
  </conditionalFormatting>
  <conditionalFormatting sqref="E107">
    <cfRule type="cellIs" dxfId="2607" priority="1714" stopIfTrue="1" operator="greaterThan">
      <formula>20</formula>
    </cfRule>
  </conditionalFormatting>
  <conditionalFormatting sqref="H107">
    <cfRule type="cellIs" dxfId="2606" priority="1715" stopIfTrue="1" operator="greaterThan">
      <formula>1000</formula>
    </cfRule>
  </conditionalFormatting>
  <conditionalFormatting sqref="I107">
    <cfRule type="cellIs" dxfId="2605" priority="1716" stopIfTrue="1" operator="greaterThan">
      <formula>400</formula>
    </cfRule>
  </conditionalFormatting>
  <conditionalFormatting sqref="J107">
    <cfRule type="cellIs" dxfId="2604" priority="1717" stopIfTrue="1" operator="greaterThan">
      <formula>250</formula>
    </cfRule>
  </conditionalFormatting>
  <conditionalFormatting sqref="K107">
    <cfRule type="cellIs" dxfId="2603" priority="1718" stopIfTrue="1" operator="greaterThan">
      <formula>500</formula>
    </cfRule>
  </conditionalFormatting>
  <conditionalFormatting sqref="L107">
    <cfRule type="cellIs" dxfId="2602" priority="1719" stopIfTrue="1" operator="greaterThan">
      <formula>1.5</formula>
    </cfRule>
  </conditionalFormatting>
  <conditionalFormatting sqref="M107">
    <cfRule type="cellIs" dxfId="2601" priority="1720" stopIfTrue="1" operator="greaterThan">
      <formula>0.5</formula>
    </cfRule>
  </conditionalFormatting>
  <conditionalFormatting sqref="N107">
    <cfRule type="cellIs" dxfId="2600" priority="1721" stopIfTrue="1" operator="greaterThan">
      <formula>0.1</formula>
    </cfRule>
  </conditionalFormatting>
  <conditionalFormatting sqref="G107">
    <cfRule type="cellIs" dxfId="2599" priority="1722" stopIfTrue="1" operator="greaterThan">
      <formula>8.5</formula>
    </cfRule>
    <cfRule type="cellIs" dxfId="2598" priority="1723" stopIfTrue="1" operator="between">
      <formula>1</formula>
      <formula>6.4</formula>
    </cfRule>
  </conditionalFormatting>
  <conditionalFormatting sqref="F107">
    <cfRule type="cellIs" dxfId="2597" priority="1724" stopIfTrue="1" operator="greaterThan">
      <formula>1500</formula>
    </cfRule>
  </conditionalFormatting>
  <conditionalFormatting sqref="E108">
    <cfRule type="cellIs" dxfId="2596" priority="1703" stopIfTrue="1" operator="greaterThan">
      <formula>20</formula>
    </cfRule>
  </conditionalFormatting>
  <conditionalFormatting sqref="H108">
    <cfRule type="cellIs" dxfId="2595" priority="1704" stopIfTrue="1" operator="greaterThan">
      <formula>1000</formula>
    </cfRule>
  </conditionalFormatting>
  <conditionalFormatting sqref="I108">
    <cfRule type="cellIs" dxfId="2594" priority="1705" stopIfTrue="1" operator="greaterThan">
      <formula>400</formula>
    </cfRule>
  </conditionalFormatting>
  <conditionalFormatting sqref="J108">
    <cfRule type="cellIs" dxfId="2593" priority="1706" stopIfTrue="1" operator="greaterThan">
      <formula>250</formula>
    </cfRule>
  </conditionalFormatting>
  <conditionalFormatting sqref="K108">
    <cfRule type="cellIs" dxfId="2592" priority="1707" stopIfTrue="1" operator="greaterThan">
      <formula>500</formula>
    </cfRule>
  </conditionalFormatting>
  <conditionalFormatting sqref="L108">
    <cfRule type="cellIs" dxfId="2591" priority="1708" stopIfTrue="1" operator="greaterThan">
      <formula>1.5</formula>
    </cfRule>
  </conditionalFormatting>
  <conditionalFormatting sqref="M108">
    <cfRule type="cellIs" dxfId="2590" priority="1709" stopIfTrue="1" operator="greaterThan">
      <formula>0.5</formula>
    </cfRule>
  </conditionalFormatting>
  <conditionalFormatting sqref="N108">
    <cfRule type="cellIs" dxfId="2589" priority="1710" stopIfTrue="1" operator="greaterThan">
      <formula>0.1</formula>
    </cfRule>
  </conditionalFormatting>
  <conditionalFormatting sqref="G108">
    <cfRule type="cellIs" dxfId="2588" priority="1711" stopIfTrue="1" operator="greaterThan">
      <formula>8.5</formula>
    </cfRule>
    <cfRule type="cellIs" dxfId="2587" priority="1712" stopIfTrue="1" operator="between">
      <formula>1</formula>
      <formula>6.4</formula>
    </cfRule>
  </conditionalFormatting>
  <conditionalFormatting sqref="F108">
    <cfRule type="cellIs" dxfId="2586" priority="1713" stopIfTrue="1" operator="greaterThan">
      <formula>1500</formula>
    </cfRule>
  </conditionalFormatting>
  <conditionalFormatting sqref="P107">
    <cfRule type="cellIs" dxfId="2585" priority="1689" stopIfTrue="1" operator="greaterThan">
      <formula>400</formula>
    </cfRule>
  </conditionalFormatting>
  <conditionalFormatting sqref="O107">
    <cfRule type="cellIs" dxfId="2584" priority="1690" stopIfTrue="1" operator="greaterThan">
      <formula>3</formula>
    </cfRule>
  </conditionalFormatting>
  <conditionalFormatting sqref="Q107">
    <cfRule type="cellIs" dxfId="2583" priority="1691" stopIfTrue="1" operator="greaterThan">
      <formula>0.05</formula>
    </cfRule>
  </conditionalFormatting>
  <conditionalFormatting sqref="R107">
    <cfRule type="cellIs" dxfId="2582" priority="1692" stopIfTrue="1" operator="greaterThan">
      <formula>0.005</formula>
    </cfRule>
  </conditionalFormatting>
  <conditionalFormatting sqref="AC107">
    <cfRule type="cellIs" dxfId="2581" priority="1693" stopIfTrue="1" operator="greaterThan">
      <formula>200</formula>
    </cfRule>
  </conditionalFormatting>
  <conditionalFormatting sqref="T107">
    <cfRule type="cellIs" dxfId="2580" priority="1694" stopIfTrue="1" operator="greaterThan">
      <formula>5</formula>
    </cfRule>
  </conditionalFormatting>
  <conditionalFormatting sqref="U107">
    <cfRule type="cellIs" dxfId="2579" priority="1695" stopIfTrue="1" operator="greaterThan">
      <formula>2</formula>
    </cfRule>
  </conditionalFormatting>
  <conditionalFormatting sqref="W107">
    <cfRule type="cellIs" dxfId="2578" priority="1696" stopIfTrue="1" operator="greaterThan">
      <formula>0.3</formula>
    </cfRule>
  </conditionalFormatting>
  <conditionalFormatting sqref="X107">
    <cfRule type="cellIs" dxfId="2577" priority="1697" stopIfTrue="1" operator="greaterThan">
      <formula>0.15</formula>
    </cfRule>
  </conditionalFormatting>
  <conditionalFormatting sqref="Y107">
    <cfRule type="cellIs" dxfId="2576" priority="1698" stopIfTrue="1" operator="greaterThan">
      <formula>0.001</formula>
    </cfRule>
  </conditionalFormatting>
  <conditionalFormatting sqref="AD107">
    <cfRule type="cellIs" dxfId="2575" priority="1699" stopIfTrue="1" operator="greaterThan">
      <formula>125</formula>
    </cfRule>
  </conditionalFormatting>
  <conditionalFormatting sqref="AB107">
    <cfRule type="cellIs" dxfId="2574" priority="1700" stopIfTrue="1" operator="greaterThan">
      <formula>0.01</formula>
    </cfRule>
  </conditionalFormatting>
  <conditionalFormatting sqref="AA107">
    <cfRule type="cellIs" dxfId="2573" priority="1701" stopIfTrue="1" operator="greaterThan">
      <formula>100</formula>
    </cfRule>
  </conditionalFormatting>
  <conditionalFormatting sqref="S107">
    <cfRule type="cellIs" dxfId="2572" priority="1702" stopIfTrue="1" operator="greaterThan">
      <formula>30</formula>
    </cfRule>
  </conditionalFormatting>
  <conditionalFormatting sqref="P108">
    <cfRule type="cellIs" dxfId="2571" priority="1679" stopIfTrue="1" operator="greaterThan">
      <formula>400</formula>
    </cfRule>
  </conditionalFormatting>
  <conditionalFormatting sqref="O108">
    <cfRule type="cellIs" dxfId="2570" priority="1680" stopIfTrue="1" operator="greaterThan">
      <formula>3</formula>
    </cfRule>
  </conditionalFormatting>
  <conditionalFormatting sqref="Q108">
    <cfRule type="cellIs" dxfId="2569" priority="1681" stopIfTrue="1" operator="greaterThan">
      <formula>0.05</formula>
    </cfRule>
  </conditionalFormatting>
  <conditionalFormatting sqref="AC108">
    <cfRule type="cellIs" dxfId="2568" priority="1682" stopIfTrue="1" operator="greaterThan">
      <formula>200</formula>
    </cfRule>
  </conditionalFormatting>
  <conditionalFormatting sqref="T108">
    <cfRule type="cellIs" dxfId="2567" priority="1683" stopIfTrue="1" operator="greaterThan">
      <formula>5</formula>
    </cfRule>
  </conditionalFormatting>
  <conditionalFormatting sqref="W108">
    <cfRule type="cellIs" dxfId="2566" priority="1684" stopIfTrue="1" operator="greaterThan">
      <formula>0.3</formula>
    </cfRule>
  </conditionalFormatting>
  <conditionalFormatting sqref="X108">
    <cfRule type="cellIs" dxfId="2565" priority="1685" stopIfTrue="1" operator="greaterThan">
      <formula>0.15</formula>
    </cfRule>
  </conditionalFormatting>
  <conditionalFormatting sqref="AD108">
    <cfRule type="cellIs" dxfId="2564" priority="1686" stopIfTrue="1" operator="greaterThan">
      <formula>125</formula>
    </cfRule>
  </conditionalFormatting>
  <conditionalFormatting sqref="AA108">
    <cfRule type="cellIs" dxfId="2563" priority="1687" stopIfTrue="1" operator="greaterThan">
      <formula>100</formula>
    </cfRule>
  </conditionalFormatting>
  <conditionalFormatting sqref="S108">
    <cfRule type="cellIs" dxfId="2562" priority="1688" stopIfTrue="1" operator="greaterThan">
      <formula>30</formula>
    </cfRule>
  </conditionalFormatting>
  <conditionalFormatting sqref="AF107">
    <cfRule type="cellIs" dxfId="2561" priority="1678" stopIfTrue="1" operator="greaterThan">
      <formula>2</formula>
    </cfRule>
  </conditionalFormatting>
  <conditionalFormatting sqref="AF108">
    <cfRule type="cellIs" dxfId="2560" priority="1677" stopIfTrue="1" operator="greaterThan">
      <formula>2</formula>
    </cfRule>
  </conditionalFormatting>
  <conditionalFormatting sqref="E109">
    <cfRule type="cellIs" dxfId="2559" priority="1666" stopIfTrue="1" operator="greaterThan">
      <formula>20</formula>
    </cfRule>
  </conditionalFormatting>
  <conditionalFormatting sqref="H109">
    <cfRule type="cellIs" dxfId="2558" priority="1667" stopIfTrue="1" operator="greaterThan">
      <formula>1000</formula>
    </cfRule>
  </conditionalFormatting>
  <conditionalFormatting sqref="I109">
    <cfRule type="cellIs" dxfId="2557" priority="1668" stopIfTrue="1" operator="greaterThan">
      <formula>400</formula>
    </cfRule>
  </conditionalFormatting>
  <conditionalFormatting sqref="J109">
    <cfRule type="cellIs" dxfId="2556" priority="1669" stopIfTrue="1" operator="greaterThan">
      <formula>250</formula>
    </cfRule>
  </conditionalFormatting>
  <conditionalFormatting sqref="K109">
    <cfRule type="cellIs" dxfId="2555" priority="1670" stopIfTrue="1" operator="greaterThan">
      <formula>500</formula>
    </cfRule>
  </conditionalFormatting>
  <conditionalFormatting sqref="L109">
    <cfRule type="cellIs" dxfId="2554" priority="1671" stopIfTrue="1" operator="greaterThan">
      <formula>1.5</formula>
    </cfRule>
  </conditionalFormatting>
  <conditionalFormatting sqref="M109">
    <cfRule type="cellIs" dxfId="2553" priority="1672" stopIfTrue="1" operator="greaterThan">
      <formula>0.5</formula>
    </cfRule>
  </conditionalFormatting>
  <conditionalFormatting sqref="N109">
    <cfRule type="cellIs" dxfId="2552" priority="1673" stopIfTrue="1" operator="greaterThan">
      <formula>0.1</formula>
    </cfRule>
  </conditionalFormatting>
  <conditionalFormatting sqref="G109">
    <cfRule type="cellIs" dxfId="2551" priority="1674" stopIfTrue="1" operator="greaterThan">
      <formula>8.5</formula>
    </cfRule>
    <cfRule type="cellIs" dxfId="2550" priority="1675" stopIfTrue="1" operator="between">
      <formula>1</formula>
      <formula>6.4</formula>
    </cfRule>
  </conditionalFormatting>
  <conditionalFormatting sqref="F109">
    <cfRule type="cellIs" dxfId="2549" priority="1676" stopIfTrue="1" operator="greaterThan">
      <formula>1500</formula>
    </cfRule>
  </conditionalFormatting>
  <conditionalFormatting sqref="E110">
    <cfRule type="cellIs" dxfId="2548" priority="1655" stopIfTrue="1" operator="greaterThan">
      <formula>20</formula>
    </cfRule>
  </conditionalFormatting>
  <conditionalFormatting sqref="H110">
    <cfRule type="cellIs" dxfId="2547" priority="1656" stopIfTrue="1" operator="greaterThan">
      <formula>1000</formula>
    </cfRule>
  </conditionalFormatting>
  <conditionalFormatting sqref="I110">
    <cfRule type="cellIs" dxfId="2546" priority="1657" stopIfTrue="1" operator="greaterThan">
      <formula>400</formula>
    </cfRule>
  </conditionalFormatting>
  <conditionalFormatting sqref="J110">
    <cfRule type="cellIs" dxfId="2545" priority="1658" stopIfTrue="1" operator="greaterThan">
      <formula>250</formula>
    </cfRule>
  </conditionalFormatting>
  <conditionalFormatting sqref="K110">
    <cfRule type="cellIs" dxfId="2544" priority="1659" stopIfTrue="1" operator="greaterThan">
      <formula>500</formula>
    </cfRule>
  </conditionalFormatting>
  <conditionalFormatting sqref="L110">
    <cfRule type="cellIs" dxfId="2543" priority="1660" stopIfTrue="1" operator="greaterThan">
      <formula>1.5</formula>
    </cfRule>
  </conditionalFormatting>
  <conditionalFormatting sqref="M110">
    <cfRule type="cellIs" dxfId="2542" priority="1661" stopIfTrue="1" operator="greaterThan">
      <formula>0.5</formula>
    </cfRule>
  </conditionalFormatting>
  <conditionalFormatting sqref="N110">
    <cfRule type="cellIs" dxfId="2541" priority="1662" stopIfTrue="1" operator="greaterThan">
      <formula>0.1</formula>
    </cfRule>
  </conditionalFormatting>
  <conditionalFormatting sqref="G110">
    <cfRule type="cellIs" dxfId="2540" priority="1663" stopIfTrue="1" operator="greaterThan">
      <formula>8.5</formula>
    </cfRule>
    <cfRule type="cellIs" dxfId="2539" priority="1664" stopIfTrue="1" operator="between">
      <formula>1</formula>
      <formula>6.4</formula>
    </cfRule>
  </conditionalFormatting>
  <conditionalFormatting sqref="F110">
    <cfRule type="cellIs" dxfId="2538" priority="1665" stopIfTrue="1" operator="greaterThan">
      <formula>1500</formula>
    </cfRule>
  </conditionalFormatting>
  <conditionalFormatting sqref="P109">
    <cfRule type="cellIs" dxfId="2537" priority="1645" stopIfTrue="1" operator="greaterThan">
      <formula>400</formula>
    </cfRule>
  </conditionalFormatting>
  <conditionalFormatting sqref="O109">
    <cfRule type="cellIs" dxfId="2536" priority="1646" stopIfTrue="1" operator="greaterThan">
      <formula>3</formula>
    </cfRule>
  </conditionalFormatting>
  <conditionalFormatting sqref="Q109">
    <cfRule type="cellIs" dxfId="2535" priority="1647" stopIfTrue="1" operator="greaterThan">
      <formula>0.05</formula>
    </cfRule>
  </conditionalFormatting>
  <conditionalFormatting sqref="AC109">
    <cfRule type="cellIs" dxfId="2534" priority="1648" stopIfTrue="1" operator="greaterThan">
      <formula>200</formula>
    </cfRule>
  </conditionalFormatting>
  <conditionalFormatting sqref="T109">
    <cfRule type="cellIs" dxfId="2533" priority="1649" stopIfTrue="1" operator="greaterThan">
      <formula>5</formula>
    </cfRule>
  </conditionalFormatting>
  <conditionalFormatting sqref="W109">
    <cfRule type="cellIs" dxfId="2532" priority="1650" stopIfTrue="1" operator="greaterThan">
      <formula>0.3</formula>
    </cfRule>
  </conditionalFormatting>
  <conditionalFormatting sqref="X109">
    <cfRule type="cellIs" dxfId="2531" priority="1651" stopIfTrue="1" operator="greaterThan">
      <formula>0.15</formula>
    </cfRule>
  </conditionalFormatting>
  <conditionalFormatting sqref="AD109">
    <cfRule type="cellIs" dxfId="2530" priority="1652" stopIfTrue="1" operator="greaterThan">
      <formula>125</formula>
    </cfRule>
  </conditionalFormatting>
  <conditionalFormatting sqref="AA109">
    <cfRule type="cellIs" dxfId="2529" priority="1653" stopIfTrue="1" operator="greaterThan">
      <formula>100</formula>
    </cfRule>
  </conditionalFormatting>
  <conditionalFormatting sqref="S109">
    <cfRule type="cellIs" dxfId="2528" priority="1654" stopIfTrue="1" operator="greaterThan">
      <formula>30</formula>
    </cfRule>
  </conditionalFormatting>
  <conditionalFormatting sqref="P110">
    <cfRule type="cellIs" dxfId="2527" priority="1635" stopIfTrue="1" operator="greaterThan">
      <formula>400</formula>
    </cfRule>
  </conditionalFormatting>
  <conditionalFormatting sqref="O110">
    <cfRule type="cellIs" dxfId="2526" priority="1636" stopIfTrue="1" operator="greaterThan">
      <formula>3</formula>
    </cfRule>
  </conditionalFormatting>
  <conditionalFormatting sqref="Q110">
    <cfRule type="cellIs" dxfId="2525" priority="1637" stopIfTrue="1" operator="greaterThan">
      <formula>0.05</formula>
    </cfRule>
  </conditionalFormatting>
  <conditionalFormatting sqref="AC110">
    <cfRule type="cellIs" dxfId="2524" priority="1638" stopIfTrue="1" operator="greaterThan">
      <formula>200</formula>
    </cfRule>
  </conditionalFormatting>
  <conditionalFormatting sqref="T110">
    <cfRule type="cellIs" dxfId="2523" priority="1639" stopIfTrue="1" operator="greaterThan">
      <formula>5</formula>
    </cfRule>
  </conditionalFormatting>
  <conditionalFormatting sqref="W110">
    <cfRule type="cellIs" dxfId="2522" priority="1640" stopIfTrue="1" operator="greaterThan">
      <formula>0.3</formula>
    </cfRule>
  </conditionalFormatting>
  <conditionalFormatting sqref="X110">
    <cfRule type="cellIs" dxfId="2521" priority="1641" stopIfTrue="1" operator="greaterThan">
      <formula>0.15</formula>
    </cfRule>
  </conditionalFormatting>
  <conditionalFormatting sqref="AD110">
    <cfRule type="cellIs" dxfId="2520" priority="1642" stopIfTrue="1" operator="greaterThan">
      <formula>125</formula>
    </cfRule>
  </conditionalFormatting>
  <conditionalFormatting sqref="AA110">
    <cfRule type="cellIs" dxfId="2519" priority="1643" stopIfTrue="1" operator="greaterThan">
      <formula>100</formula>
    </cfRule>
  </conditionalFormatting>
  <conditionalFormatting sqref="S110">
    <cfRule type="cellIs" dxfId="2518" priority="1644" stopIfTrue="1" operator="greaterThan">
      <formula>30</formula>
    </cfRule>
  </conditionalFormatting>
  <conditionalFormatting sqref="AF109">
    <cfRule type="cellIs" dxfId="2517" priority="1634" stopIfTrue="1" operator="greaterThan">
      <formula>2</formula>
    </cfRule>
  </conditionalFormatting>
  <conditionalFormatting sqref="AE110">
    <cfRule type="cellIs" dxfId="2516" priority="1632" stopIfTrue="1" operator="greaterThan">
      <formula>200</formula>
    </cfRule>
  </conditionalFormatting>
  <conditionalFormatting sqref="AF110">
    <cfRule type="cellIs" dxfId="2515" priority="1633" stopIfTrue="1" operator="greaterThan">
      <formula>2</formula>
    </cfRule>
  </conditionalFormatting>
  <conditionalFormatting sqref="E111">
    <cfRule type="cellIs" dxfId="2514" priority="1621" stopIfTrue="1" operator="greaterThan">
      <formula>20</formula>
    </cfRule>
  </conditionalFormatting>
  <conditionalFormatting sqref="H111">
    <cfRule type="cellIs" dxfId="2513" priority="1622" stopIfTrue="1" operator="greaterThan">
      <formula>1000</formula>
    </cfRule>
  </conditionalFormatting>
  <conditionalFormatting sqref="I111">
    <cfRule type="cellIs" dxfId="2512" priority="1623" stopIfTrue="1" operator="greaterThan">
      <formula>400</formula>
    </cfRule>
  </conditionalFormatting>
  <conditionalFormatting sqref="J111">
    <cfRule type="cellIs" dxfId="2511" priority="1624" stopIfTrue="1" operator="greaterThan">
      <formula>250</formula>
    </cfRule>
  </conditionalFormatting>
  <conditionalFormatting sqref="K111">
    <cfRule type="cellIs" dxfId="2510" priority="1625" stopIfTrue="1" operator="greaterThan">
      <formula>500</formula>
    </cfRule>
  </conditionalFormatting>
  <conditionalFormatting sqref="L111">
    <cfRule type="cellIs" dxfId="2509" priority="1626" stopIfTrue="1" operator="greaterThan">
      <formula>1.5</formula>
    </cfRule>
  </conditionalFormatting>
  <conditionalFormatting sqref="M111">
    <cfRule type="cellIs" dxfId="2508" priority="1627" stopIfTrue="1" operator="greaterThan">
      <formula>0.5</formula>
    </cfRule>
  </conditionalFormatting>
  <conditionalFormatting sqref="N111">
    <cfRule type="cellIs" dxfId="2507" priority="1628" stopIfTrue="1" operator="greaterThan">
      <formula>0.1</formula>
    </cfRule>
  </conditionalFormatting>
  <conditionalFormatting sqref="G111">
    <cfRule type="cellIs" dxfId="2506" priority="1629" stopIfTrue="1" operator="greaterThan">
      <formula>8.5</formula>
    </cfRule>
    <cfRule type="cellIs" dxfId="2505" priority="1630" stopIfTrue="1" operator="between">
      <formula>1</formula>
      <formula>6.4</formula>
    </cfRule>
  </conditionalFormatting>
  <conditionalFormatting sqref="F111">
    <cfRule type="cellIs" dxfId="2504" priority="1631" stopIfTrue="1" operator="greaterThan">
      <formula>1500</formula>
    </cfRule>
  </conditionalFormatting>
  <conditionalFormatting sqref="P111">
    <cfRule type="cellIs" dxfId="2503" priority="1611" stopIfTrue="1" operator="greaterThan">
      <formula>400</formula>
    </cfRule>
  </conditionalFormatting>
  <conditionalFormatting sqref="O111">
    <cfRule type="cellIs" dxfId="2502" priority="1612" stopIfTrue="1" operator="greaterThan">
      <formula>3</formula>
    </cfRule>
  </conditionalFormatting>
  <conditionalFormatting sqref="Q111">
    <cfRule type="cellIs" dxfId="2501" priority="1613" stopIfTrue="1" operator="greaterThan">
      <formula>0.05</formula>
    </cfRule>
  </conditionalFormatting>
  <conditionalFormatting sqref="AC111">
    <cfRule type="cellIs" dxfId="2500" priority="1614" stopIfTrue="1" operator="greaterThan">
      <formula>200</formula>
    </cfRule>
  </conditionalFormatting>
  <conditionalFormatting sqref="T111">
    <cfRule type="cellIs" dxfId="2499" priority="1615" stopIfTrue="1" operator="greaterThan">
      <formula>5</formula>
    </cfRule>
  </conditionalFormatting>
  <conditionalFormatting sqref="W111">
    <cfRule type="cellIs" dxfId="2498" priority="1616" stopIfTrue="1" operator="greaterThan">
      <formula>0.3</formula>
    </cfRule>
  </conditionalFormatting>
  <conditionalFormatting sqref="X111">
    <cfRule type="cellIs" dxfId="2497" priority="1617" stopIfTrue="1" operator="greaterThan">
      <formula>0.15</formula>
    </cfRule>
  </conditionalFormatting>
  <conditionalFormatting sqref="AD111">
    <cfRule type="cellIs" dxfId="2496" priority="1618" stopIfTrue="1" operator="greaterThan">
      <formula>125</formula>
    </cfRule>
  </conditionalFormatting>
  <conditionalFormatting sqref="AA111">
    <cfRule type="cellIs" dxfId="2495" priority="1619" stopIfTrue="1" operator="greaterThan">
      <formula>100</formula>
    </cfRule>
  </conditionalFormatting>
  <conditionalFormatting sqref="S111">
    <cfRule type="cellIs" dxfId="2494" priority="1620" stopIfTrue="1" operator="greaterThan">
      <formula>30</formula>
    </cfRule>
  </conditionalFormatting>
  <conditionalFormatting sqref="AE111">
    <cfRule type="cellIs" dxfId="2493" priority="1609" stopIfTrue="1" operator="greaterThan">
      <formula>200</formula>
    </cfRule>
  </conditionalFormatting>
  <conditionalFormatting sqref="AF111">
    <cfRule type="cellIs" dxfId="2492" priority="1610" stopIfTrue="1" operator="greaterThan">
      <formula>2</formula>
    </cfRule>
  </conditionalFormatting>
  <conditionalFormatting sqref="E112">
    <cfRule type="cellIs" dxfId="2491" priority="1598" stopIfTrue="1" operator="greaterThan">
      <formula>20</formula>
    </cfRule>
  </conditionalFormatting>
  <conditionalFormatting sqref="H112">
    <cfRule type="cellIs" dxfId="2490" priority="1599" stopIfTrue="1" operator="greaterThan">
      <formula>1000</formula>
    </cfRule>
  </conditionalFormatting>
  <conditionalFormatting sqref="I112">
    <cfRule type="cellIs" dxfId="2489" priority="1600" stopIfTrue="1" operator="greaterThan">
      <formula>400</formula>
    </cfRule>
  </conditionalFormatting>
  <conditionalFormatting sqref="J112">
    <cfRule type="cellIs" dxfId="2488" priority="1601" stopIfTrue="1" operator="greaterThan">
      <formula>250</formula>
    </cfRule>
  </conditionalFormatting>
  <conditionalFormatting sqref="K112">
    <cfRule type="cellIs" dxfId="2487" priority="1602" stopIfTrue="1" operator="greaterThan">
      <formula>500</formula>
    </cfRule>
  </conditionalFormatting>
  <conditionalFormatting sqref="L112">
    <cfRule type="cellIs" dxfId="2486" priority="1603" stopIfTrue="1" operator="greaterThan">
      <formula>1.5</formula>
    </cfRule>
  </conditionalFormatting>
  <conditionalFormatting sqref="M112">
    <cfRule type="cellIs" dxfId="2485" priority="1604" stopIfTrue="1" operator="greaterThan">
      <formula>0.5</formula>
    </cfRule>
  </conditionalFormatting>
  <conditionalFormatting sqref="N112">
    <cfRule type="cellIs" dxfId="2484" priority="1605" stopIfTrue="1" operator="greaterThan">
      <formula>0.1</formula>
    </cfRule>
  </conditionalFormatting>
  <conditionalFormatting sqref="G112">
    <cfRule type="cellIs" dxfId="2483" priority="1606" stopIfTrue="1" operator="greaterThan">
      <formula>8.5</formula>
    </cfRule>
    <cfRule type="cellIs" dxfId="2482" priority="1607" stopIfTrue="1" operator="between">
      <formula>1</formula>
      <formula>6.4</formula>
    </cfRule>
  </conditionalFormatting>
  <conditionalFormatting sqref="F112">
    <cfRule type="cellIs" dxfId="2481" priority="1608" stopIfTrue="1" operator="greaterThan">
      <formula>1500</formula>
    </cfRule>
  </conditionalFormatting>
  <conditionalFormatting sqref="P112">
    <cfRule type="cellIs" dxfId="2480" priority="1588" stopIfTrue="1" operator="greaterThan">
      <formula>400</formula>
    </cfRule>
  </conditionalFormatting>
  <conditionalFormatting sqref="O112">
    <cfRule type="cellIs" dxfId="2479" priority="1589" stopIfTrue="1" operator="greaterThan">
      <formula>3</formula>
    </cfRule>
  </conditionalFormatting>
  <conditionalFormatting sqref="Q112">
    <cfRule type="cellIs" dxfId="2478" priority="1590" stopIfTrue="1" operator="greaterThan">
      <formula>0.05</formula>
    </cfRule>
  </conditionalFormatting>
  <conditionalFormatting sqref="AC112">
    <cfRule type="cellIs" dxfId="2477" priority="1591" stopIfTrue="1" operator="greaterThan">
      <formula>200</formula>
    </cfRule>
  </conditionalFormatting>
  <conditionalFormatting sqref="T112">
    <cfRule type="cellIs" dxfId="2476" priority="1592" stopIfTrue="1" operator="greaterThan">
      <formula>5</formula>
    </cfRule>
  </conditionalFormatting>
  <conditionalFormatting sqref="W112">
    <cfRule type="cellIs" dxfId="2475" priority="1593" stopIfTrue="1" operator="greaterThan">
      <formula>0.3</formula>
    </cfRule>
  </conditionalFormatting>
  <conditionalFormatting sqref="X112">
    <cfRule type="cellIs" dxfId="2474" priority="1594" stopIfTrue="1" operator="greaterThan">
      <formula>0.15</formula>
    </cfRule>
  </conditionalFormatting>
  <conditionalFormatting sqref="AD112">
    <cfRule type="cellIs" dxfId="2473" priority="1595" stopIfTrue="1" operator="greaterThan">
      <formula>125</formula>
    </cfRule>
  </conditionalFormatting>
  <conditionalFormatting sqref="AA112">
    <cfRule type="cellIs" dxfId="2472" priority="1596" stopIfTrue="1" operator="greaterThan">
      <formula>100</formula>
    </cfRule>
  </conditionalFormatting>
  <conditionalFormatting sqref="S112">
    <cfRule type="cellIs" dxfId="2471" priority="1597" stopIfTrue="1" operator="greaterThan">
      <formula>30</formula>
    </cfRule>
  </conditionalFormatting>
  <conditionalFormatting sqref="AF112">
    <cfRule type="cellIs" dxfId="2470" priority="1587" stopIfTrue="1" operator="greaterThan">
      <formula>2</formula>
    </cfRule>
  </conditionalFormatting>
  <conditionalFormatting sqref="E113">
    <cfRule type="cellIs" dxfId="2469" priority="1576" stopIfTrue="1" operator="greaterThan">
      <formula>20</formula>
    </cfRule>
  </conditionalFormatting>
  <conditionalFormatting sqref="H113">
    <cfRule type="cellIs" dxfId="2468" priority="1577" stopIfTrue="1" operator="greaterThan">
      <formula>1000</formula>
    </cfRule>
  </conditionalFormatting>
  <conditionalFormatting sqref="I113">
    <cfRule type="cellIs" dxfId="2467" priority="1578" stopIfTrue="1" operator="greaterThan">
      <formula>400</formula>
    </cfRule>
  </conditionalFormatting>
  <conditionalFormatting sqref="J113">
    <cfRule type="cellIs" dxfId="2466" priority="1579" stopIfTrue="1" operator="greaterThan">
      <formula>250</formula>
    </cfRule>
  </conditionalFormatting>
  <conditionalFormatting sqref="K113">
    <cfRule type="cellIs" dxfId="2465" priority="1580" stopIfTrue="1" operator="greaterThan">
      <formula>500</formula>
    </cfRule>
  </conditionalFormatting>
  <conditionalFormatting sqref="L113">
    <cfRule type="cellIs" dxfId="2464" priority="1581" stopIfTrue="1" operator="greaterThan">
      <formula>1.5</formula>
    </cfRule>
  </conditionalFormatting>
  <conditionalFormatting sqref="M113">
    <cfRule type="cellIs" dxfId="2463" priority="1582" stopIfTrue="1" operator="greaterThan">
      <formula>0.5</formula>
    </cfRule>
  </conditionalFormatting>
  <conditionalFormatting sqref="N113">
    <cfRule type="cellIs" dxfId="2462" priority="1583" stopIfTrue="1" operator="greaterThan">
      <formula>0.1</formula>
    </cfRule>
  </conditionalFormatting>
  <conditionalFormatting sqref="G113">
    <cfRule type="cellIs" dxfId="2461" priority="1584" stopIfTrue="1" operator="greaterThan">
      <formula>8.5</formula>
    </cfRule>
    <cfRule type="cellIs" dxfId="2460" priority="1585" stopIfTrue="1" operator="between">
      <formula>1</formula>
      <formula>6.4</formula>
    </cfRule>
  </conditionalFormatting>
  <conditionalFormatting sqref="F113">
    <cfRule type="cellIs" dxfId="2459" priority="1586" stopIfTrue="1" operator="greaterThan">
      <formula>1500</formula>
    </cfRule>
  </conditionalFormatting>
  <conditionalFormatting sqref="E114">
    <cfRule type="cellIs" dxfId="2458" priority="1554" stopIfTrue="1" operator="greaterThan">
      <formula>20</formula>
    </cfRule>
  </conditionalFormatting>
  <conditionalFormatting sqref="H114">
    <cfRule type="cellIs" dxfId="2457" priority="1555" stopIfTrue="1" operator="greaterThan">
      <formula>1000</formula>
    </cfRule>
  </conditionalFormatting>
  <conditionalFormatting sqref="I114">
    <cfRule type="cellIs" dxfId="2456" priority="1556" stopIfTrue="1" operator="greaterThan">
      <formula>400</formula>
    </cfRule>
  </conditionalFormatting>
  <conditionalFormatting sqref="J114">
    <cfRule type="cellIs" dxfId="2455" priority="1557" stopIfTrue="1" operator="greaterThan">
      <formula>250</formula>
    </cfRule>
  </conditionalFormatting>
  <conditionalFormatting sqref="K114">
    <cfRule type="cellIs" dxfId="2454" priority="1558" stopIfTrue="1" operator="greaterThan">
      <formula>500</formula>
    </cfRule>
  </conditionalFormatting>
  <conditionalFormatting sqref="L114">
    <cfRule type="cellIs" dxfId="2453" priority="1559" stopIfTrue="1" operator="greaterThan">
      <formula>1.5</formula>
    </cfRule>
  </conditionalFormatting>
  <conditionalFormatting sqref="M114">
    <cfRule type="cellIs" dxfId="2452" priority="1560" stopIfTrue="1" operator="greaterThan">
      <formula>0.5</formula>
    </cfRule>
  </conditionalFormatting>
  <conditionalFormatting sqref="N114">
    <cfRule type="cellIs" dxfId="2451" priority="1561" stopIfTrue="1" operator="greaterThan">
      <formula>0.1</formula>
    </cfRule>
  </conditionalFormatting>
  <conditionalFormatting sqref="G114">
    <cfRule type="cellIs" dxfId="2450" priority="1562" stopIfTrue="1" operator="greaterThan">
      <formula>8.5</formula>
    </cfRule>
    <cfRule type="cellIs" dxfId="2449" priority="1563" stopIfTrue="1" operator="between">
      <formula>1</formula>
      <formula>6.4</formula>
    </cfRule>
  </conditionalFormatting>
  <conditionalFormatting sqref="F114">
    <cfRule type="cellIs" dxfId="2448" priority="1564" stopIfTrue="1" operator="greaterThan">
      <formula>1500</formula>
    </cfRule>
  </conditionalFormatting>
  <conditionalFormatting sqref="P113">
    <cfRule type="cellIs" dxfId="2447" priority="1533" stopIfTrue="1" operator="greaterThan">
      <formula>400</formula>
    </cfRule>
  </conditionalFormatting>
  <conditionalFormatting sqref="O113">
    <cfRule type="cellIs" dxfId="2446" priority="1534" stopIfTrue="1" operator="greaterThan">
      <formula>3</formula>
    </cfRule>
  </conditionalFormatting>
  <conditionalFormatting sqref="Q113">
    <cfRule type="cellIs" dxfId="2445" priority="1535" stopIfTrue="1" operator="greaterThan">
      <formula>0.05</formula>
    </cfRule>
  </conditionalFormatting>
  <conditionalFormatting sqref="AC113">
    <cfRule type="cellIs" dxfId="2444" priority="1536" stopIfTrue="1" operator="greaterThan">
      <formula>200</formula>
    </cfRule>
  </conditionalFormatting>
  <conditionalFormatting sqref="T113">
    <cfRule type="cellIs" dxfId="2443" priority="1537" stopIfTrue="1" operator="greaterThan">
      <formula>5</formula>
    </cfRule>
  </conditionalFormatting>
  <conditionalFormatting sqref="W113">
    <cfRule type="cellIs" dxfId="2442" priority="1538" stopIfTrue="1" operator="greaterThan">
      <formula>0.3</formula>
    </cfRule>
  </conditionalFormatting>
  <conditionalFormatting sqref="X113">
    <cfRule type="cellIs" dxfId="2441" priority="1539" stopIfTrue="1" operator="greaterThan">
      <formula>0.15</formula>
    </cfRule>
  </conditionalFormatting>
  <conditionalFormatting sqref="AD113">
    <cfRule type="cellIs" dxfId="2440" priority="1540" stopIfTrue="1" operator="greaterThan">
      <formula>125</formula>
    </cfRule>
  </conditionalFormatting>
  <conditionalFormatting sqref="AA113">
    <cfRule type="cellIs" dxfId="2439" priority="1541" stopIfTrue="1" operator="greaterThan">
      <formula>100</formula>
    </cfRule>
  </conditionalFormatting>
  <conditionalFormatting sqref="S113">
    <cfRule type="cellIs" dxfId="2438" priority="1542" stopIfTrue="1" operator="greaterThan">
      <formula>30</formula>
    </cfRule>
  </conditionalFormatting>
  <conditionalFormatting sqref="P114">
    <cfRule type="cellIs" dxfId="2437" priority="1508" stopIfTrue="1" operator="greaterThan">
      <formula>400</formula>
    </cfRule>
  </conditionalFormatting>
  <conditionalFormatting sqref="O114">
    <cfRule type="cellIs" dxfId="2436" priority="1509" stopIfTrue="1" operator="greaterThan">
      <formula>3</formula>
    </cfRule>
  </conditionalFormatting>
  <conditionalFormatting sqref="Q114">
    <cfRule type="cellIs" dxfId="2435" priority="1510" stopIfTrue="1" operator="greaterThan">
      <formula>0.05</formula>
    </cfRule>
  </conditionalFormatting>
  <conditionalFormatting sqref="R114">
    <cfRule type="cellIs" dxfId="2434" priority="1511" stopIfTrue="1" operator="greaterThan">
      <formula>0.005</formula>
    </cfRule>
  </conditionalFormatting>
  <conditionalFormatting sqref="AC114">
    <cfRule type="cellIs" dxfId="2433" priority="1512" stopIfTrue="1" operator="greaterThan">
      <formula>200</formula>
    </cfRule>
  </conditionalFormatting>
  <conditionalFormatting sqref="T114">
    <cfRule type="cellIs" dxfId="2432" priority="1513" stopIfTrue="1" operator="greaterThan">
      <formula>5</formula>
    </cfRule>
  </conditionalFormatting>
  <conditionalFormatting sqref="U114">
    <cfRule type="cellIs" dxfId="2431" priority="1514" stopIfTrue="1" operator="greaterThan">
      <formula>2</formula>
    </cfRule>
  </conditionalFormatting>
  <conditionalFormatting sqref="W114">
    <cfRule type="cellIs" dxfId="2430" priority="1515" stopIfTrue="1" operator="greaterThan">
      <formula>0.3</formula>
    </cfRule>
  </conditionalFormatting>
  <conditionalFormatting sqref="X114">
    <cfRule type="cellIs" dxfId="2429" priority="1516" stopIfTrue="1" operator="greaterThan">
      <formula>0.15</formula>
    </cfRule>
  </conditionalFormatting>
  <conditionalFormatting sqref="Y114">
    <cfRule type="cellIs" dxfId="2428" priority="1517" stopIfTrue="1" operator="greaterThan">
      <formula>0.001</formula>
    </cfRule>
  </conditionalFormatting>
  <conditionalFormatting sqref="Z114">
    <cfRule type="cellIs" dxfId="2427" priority="1518" stopIfTrue="1" operator="greaterThan">
      <formula>0.025</formula>
    </cfRule>
  </conditionalFormatting>
  <conditionalFormatting sqref="AD114">
    <cfRule type="cellIs" dxfId="2426" priority="1519" stopIfTrue="1" operator="greaterThan">
      <formula>125</formula>
    </cfRule>
  </conditionalFormatting>
  <conditionalFormatting sqref="AB114">
    <cfRule type="cellIs" dxfId="2425" priority="1520" stopIfTrue="1" operator="greaterThan">
      <formula>0.01</formula>
    </cfRule>
  </conditionalFormatting>
  <conditionalFormatting sqref="AA114">
    <cfRule type="cellIs" dxfId="2424" priority="1521" stopIfTrue="1" operator="greaterThan">
      <formula>100</formula>
    </cfRule>
  </conditionalFormatting>
  <conditionalFormatting sqref="S114">
    <cfRule type="cellIs" dxfId="2423" priority="1522" stopIfTrue="1" operator="greaterThan">
      <formula>30</formula>
    </cfRule>
  </conditionalFormatting>
  <conditionalFormatting sqref="AE113">
    <cfRule type="cellIs" dxfId="2422" priority="1492" stopIfTrue="1" operator="greaterThan">
      <formula>200</formula>
    </cfRule>
  </conditionalFormatting>
  <conditionalFormatting sqref="AF113">
    <cfRule type="cellIs" dxfId="2421" priority="1493" stopIfTrue="1" operator="greaterThan">
      <formula>2</formula>
    </cfRule>
  </conditionalFormatting>
  <conditionalFormatting sqref="AF114:AF115">
    <cfRule type="cellIs" dxfId="2420" priority="1489" stopIfTrue="1" operator="greaterThan">
      <formula>2</formula>
    </cfRule>
  </conditionalFormatting>
  <conditionalFormatting sqref="E115">
    <cfRule type="cellIs" dxfId="2419" priority="1464" stopIfTrue="1" operator="greaterThan">
      <formula>20</formula>
    </cfRule>
  </conditionalFormatting>
  <conditionalFormatting sqref="H115">
    <cfRule type="cellIs" dxfId="2418" priority="1465" stopIfTrue="1" operator="greaterThan">
      <formula>1000</formula>
    </cfRule>
  </conditionalFormatting>
  <conditionalFormatting sqref="P115 I115">
    <cfRule type="cellIs" dxfId="2417" priority="1466" stopIfTrue="1" operator="greaterThan">
      <formula>400</formula>
    </cfRule>
  </conditionalFormatting>
  <conditionalFormatting sqref="J115">
    <cfRule type="cellIs" dxfId="2416" priority="1467" stopIfTrue="1" operator="greaterThan">
      <formula>250</formula>
    </cfRule>
  </conditionalFormatting>
  <conditionalFormatting sqref="K115">
    <cfRule type="cellIs" dxfId="2415" priority="1468" stopIfTrue="1" operator="greaterThan">
      <formula>500</formula>
    </cfRule>
  </conditionalFormatting>
  <conditionalFormatting sqref="L115">
    <cfRule type="cellIs" dxfId="2414" priority="1469" stopIfTrue="1" operator="greaterThan">
      <formula>1.5</formula>
    </cfRule>
  </conditionalFormatting>
  <conditionalFormatting sqref="M115">
    <cfRule type="cellIs" dxfId="2413" priority="1470" stopIfTrue="1" operator="greaterThan">
      <formula>0.5</formula>
    </cfRule>
  </conditionalFormatting>
  <conditionalFormatting sqref="N115">
    <cfRule type="cellIs" dxfId="2412" priority="1471" stopIfTrue="1" operator="greaterThan">
      <formula>0.1</formula>
    </cfRule>
  </conditionalFormatting>
  <conditionalFormatting sqref="O115">
    <cfRule type="cellIs" dxfId="2411" priority="1472" stopIfTrue="1" operator="greaterThan">
      <formula>3</formula>
    </cfRule>
  </conditionalFormatting>
  <conditionalFormatting sqref="Q115">
    <cfRule type="cellIs" dxfId="2410" priority="1473" stopIfTrue="1" operator="greaterThan">
      <formula>0.05</formula>
    </cfRule>
  </conditionalFormatting>
  <conditionalFormatting sqref="R115">
    <cfRule type="cellIs" dxfId="2409" priority="1474" stopIfTrue="1" operator="greaterThan">
      <formula>0.005</formula>
    </cfRule>
  </conditionalFormatting>
  <conditionalFormatting sqref="AC115">
    <cfRule type="cellIs" dxfId="2408" priority="1475" stopIfTrue="1" operator="greaterThan">
      <formula>200</formula>
    </cfRule>
  </conditionalFormatting>
  <conditionalFormatting sqref="T115">
    <cfRule type="cellIs" dxfId="2407" priority="1476" stopIfTrue="1" operator="greaterThan">
      <formula>5</formula>
    </cfRule>
  </conditionalFormatting>
  <conditionalFormatting sqref="U115">
    <cfRule type="cellIs" dxfId="2406" priority="1477" stopIfTrue="1" operator="greaterThan">
      <formula>2</formula>
    </cfRule>
  </conditionalFormatting>
  <conditionalFormatting sqref="W115">
    <cfRule type="cellIs" dxfId="2405" priority="1478" stopIfTrue="1" operator="greaterThan">
      <formula>0.3</formula>
    </cfRule>
  </conditionalFormatting>
  <conditionalFormatting sqref="X115">
    <cfRule type="cellIs" dxfId="2404" priority="1479" stopIfTrue="1" operator="greaterThan">
      <formula>0.15</formula>
    </cfRule>
  </conditionalFormatting>
  <conditionalFormatting sqref="Y115">
    <cfRule type="cellIs" dxfId="2403" priority="1480" stopIfTrue="1" operator="greaterThan">
      <formula>0.001</formula>
    </cfRule>
  </conditionalFormatting>
  <conditionalFormatting sqref="AD115">
    <cfRule type="cellIs" dxfId="2402" priority="1481" stopIfTrue="1" operator="greaterThan">
      <formula>125</formula>
    </cfRule>
  </conditionalFormatting>
  <conditionalFormatting sqref="G115">
    <cfRule type="cellIs" dxfId="2401" priority="1482" stopIfTrue="1" operator="greaterThan">
      <formula>8.5</formula>
    </cfRule>
    <cfRule type="cellIs" dxfId="2400" priority="1483" stopIfTrue="1" operator="between">
      <formula>1</formula>
      <formula>6.4</formula>
    </cfRule>
  </conditionalFormatting>
  <conditionalFormatting sqref="AB115">
    <cfRule type="cellIs" dxfId="2399" priority="1484" stopIfTrue="1" operator="greaterThan">
      <formula>0.01</formula>
    </cfRule>
  </conditionalFormatting>
  <conditionalFormatting sqref="AA115">
    <cfRule type="cellIs" dxfId="2398" priority="1485" stopIfTrue="1" operator="greaterThan">
      <formula>100</formula>
    </cfRule>
  </conditionalFormatting>
  <conditionalFormatting sqref="S115">
    <cfRule type="cellIs" dxfId="2397" priority="1486" stopIfTrue="1" operator="greaterThan">
      <formula>30</formula>
    </cfRule>
  </conditionalFormatting>
  <conditionalFormatting sqref="F115">
    <cfRule type="cellIs" dxfId="2396" priority="1487" stopIfTrue="1" operator="greaterThan">
      <formula>1500</formula>
    </cfRule>
  </conditionalFormatting>
  <conditionalFormatting sqref="E116">
    <cfRule type="cellIs" dxfId="2395" priority="1453" stopIfTrue="1" operator="greaterThan">
      <formula>20</formula>
    </cfRule>
  </conditionalFormatting>
  <conditionalFormatting sqref="H116">
    <cfRule type="cellIs" dxfId="2394" priority="1454" stopIfTrue="1" operator="greaterThan">
      <formula>1000</formula>
    </cfRule>
  </conditionalFormatting>
  <conditionalFormatting sqref="I116">
    <cfRule type="cellIs" dxfId="2393" priority="1455" stopIfTrue="1" operator="greaterThan">
      <formula>400</formula>
    </cfRule>
  </conditionalFormatting>
  <conditionalFormatting sqref="J116">
    <cfRule type="cellIs" dxfId="2392" priority="1456" stopIfTrue="1" operator="greaterThan">
      <formula>250</formula>
    </cfRule>
  </conditionalFormatting>
  <conditionalFormatting sqref="K116">
    <cfRule type="cellIs" dxfId="2391" priority="1457" stopIfTrue="1" operator="greaterThan">
      <formula>500</formula>
    </cfRule>
  </conditionalFormatting>
  <conditionalFormatting sqref="L116">
    <cfRule type="cellIs" dxfId="2390" priority="1458" stopIfTrue="1" operator="greaterThan">
      <formula>1.5</formula>
    </cfRule>
  </conditionalFormatting>
  <conditionalFormatting sqref="M116">
    <cfRule type="cellIs" dxfId="2389" priority="1459" stopIfTrue="1" operator="greaterThan">
      <formula>0.5</formula>
    </cfRule>
  </conditionalFormatting>
  <conditionalFormatting sqref="N116">
    <cfRule type="cellIs" dxfId="2388" priority="1460" stopIfTrue="1" operator="greaterThan">
      <formula>0.1</formula>
    </cfRule>
  </conditionalFormatting>
  <conditionalFormatting sqref="G116">
    <cfRule type="cellIs" dxfId="2387" priority="1461" stopIfTrue="1" operator="greaterThan">
      <formula>8.5</formula>
    </cfRule>
    <cfRule type="cellIs" dxfId="2386" priority="1462" stopIfTrue="1" operator="between">
      <formula>1</formula>
      <formula>6.4</formula>
    </cfRule>
  </conditionalFormatting>
  <conditionalFormatting sqref="F116">
    <cfRule type="cellIs" dxfId="2385" priority="1463" stopIfTrue="1" operator="greaterThan">
      <formula>1500</formula>
    </cfRule>
  </conditionalFormatting>
  <conditionalFormatting sqref="P116">
    <cfRule type="cellIs" dxfId="2384" priority="1439" stopIfTrue="1" operator="greaterThan">
      <formula>400</formula>
    </cfRule>
  </conditionalFormatting>
  <conditionalFormatting sqref="O116">
    <cfRule type="cellIs" dxfId="2383" priority="1440" stopIfTrue="1" operator="greaterThan">
      <formula>3</formula>
    </cfRule>
  </conditionalFormatting>
  <conditionalFormatting sqref="Q116">
    <cfRule type="cellIs" dxfId="2382" priority="1441" stopIfTrue="1" operator="greaterThan">
      <formula>0.05</formula>
    </cfRule>
  </conditionalFormatting>
  <conditionalFormatting sqref="R116">
    <cfRule type="cellIs" dxfId="2381" priority="1442" stopIfTrue="1" operator="greaterThan">
      <formula>0.005</formula>
    </cfRule>
  </conditionalFormatting>
  <conditionalFormatting sqref="AC116">
    <cfRule type="cellIs" dxfId="2380" priority="1443" stopIfTrue="1" operator="greaterThan">
      <formula>200</formula>
    </cfRule>
  </conditionalFormatting>
  <conditionalFormatting sqref="T116">
    <cfRule type="cellIs" dxfId="2379" priority="1444" stopIfTrue="1" operator="greaterThan">
      <formula>5</formula>
    </cfRule>
  </conditionalFormatting>
  <conditionalFormatting sqref="U116">
    <cfRule type="cellIs" dxfId="2378" priority="1445" stopIfTrue="1" operator="greaterThan">
      <formula>2</formula>
    </cfRule>
  </conditionalFormatting>
  <conditionalFormatting sqref="W116">
    <cfRule type="cellIs" dxfId="2377" priority="1446" stopIfTrue="1" operator="greaterThan">
      <formula>0.3</formula>
    </cfRule>
  </conditionalFormatting>
  <conditionalFormatting sqref="X116">
    <cfRule type="cellIs" dxfId="2376" priority="1447" stopIfTrue="1" operator="greaterThan">
      <formula>0.15</formula>
    </cfRule>
  </conditionalFormatting>
  <conditionalFormatting sqref="Y116">
    <cfRule type="cellIs" dxfId="2375" priority="1448" stopIfTrue="1" operator="greaterThan">
      <formula>0.001</formula>
    </cfRule>
  </conditionalFormatting>
  <conditionalFormatting sqref="AD116">
    <cfRule type="cellIs" dxfId="2374" priority="1449" stopIfTrue="1" operator="greaterThan">
      <formula>125</formula>
    </cfRule>
  </conditionalFormatting>
  <conditionalFormatting sqref="AB116">
    <cfRule type="cellIs" dxfId="2373" priority="1450" stopIfTrue="1" operator="greaterThan">
      <formula>0.01</formula>
    </cfRule>
  </conditionalFormatting>
  <conditionalFormatting sqref="AA116">
    <cfRule type="cellIs" dxfId="2372" priority="1451" stopIfTrue="1" operator="greaterThan">
      <formula>100</formula>
    </cfRule>
  </conditionalFormatting>
  <conditionalFormatting sqref="S116">
    <cfRule type="cellIs" dxfId="2371" priority="1452" stopIfTrue="1" operator="greaterThan">
      <formula>30</formula>
    </cfRule>
  </conditionalFormatting>
  <conditionalFormatting sqref="AF116">
    <cfRule type="cellIs" dxfId="2370" priority="1438" stopIfTrue="1" operator="greaterThan">
      <formula>2</formula>
    </cfRule>
  </conditionalFormatting>
  <conditionalFormatting sqref="E120">
    <cfRule type="cellIs" dxfId="2369" priority="1427" stopIfTrue="1" operator="greaterThan">
      <formula>20</formula>
    </cfRule>
  </conditionalFormatting>
  <conditionalFormatting sqref="H120">
    <cfRule type="cellIs" dxfId="2368" priority="1428" stopIfTrue="1" operator="greaterThan">
      <formula>1000</formula>
    </cfRule>
  </conditionalFormatting>
  <conditionalFormatting sqref="I120">
    <cfRule type="cellIs" dxfId="2367" priority="1429" stopIfTrue="1" operator="greaterThan">
      <formula>400</formula>
    </cfRule>
  </conditionalFormatting>
  <conditionalFormatting sqref="J120">
    <cfRule type="cellIs" dxfId="2366" priority="1430" stopIfTrue="1" operator="greaterThan">
      <formula>250</formula>
    </cfRule>
  </conditionalFormatting>
  <conditionalFormatting sqref="K120">
    <cfRule type="cellIs" dxfId="2365" priority="1431" stopIfTrue="1" operator="greaterThan">
      <formula>500</formula>
    </cfRule>
  </conditionalFormatting>
  <conditionalFormatting sqref="L120">
    <cfRule type="cellIs" dxfId="2364" priority="1432" stopIfTrue="1" operator="greaterThan">
      <formula>1.5</formula>
    </cfRule>
  </conditionalFormatting>
  <conditionalFormatting sqref="M120">
    <cfRule type="cellIs" dxfId="2363" priority="1433" stopIfTrue="1" operator="greaterThan">
      <formula>0.5</formula>
    </cfRule>
  </conditionalFormatting>
  <conditionalFormatting sqref="N120">
    <cfRule type="cellIs" dxfId="2362" priority="1434" stopIfTrue="1" operator="greaterThan">
      <formula>0.1</formula>
    </cfRule>
  </conditionalFormatting>
  <conditionalFormatting sqref="G120">
    <cfRule type="cellIs" dxfId="2361" priority="1435" stopIfTrue="1" operator="greaterThan">
      <formula>8.5</formula>
    </cfRule>
    <cfRule type="cellIs" dxfId="2360" priority="1436" stopIfTrue="1" operator="between">
      <formula>1</formula>
      <formula>6.4</formula>
    </cfRule>
  </conditionalFormatting>
  <conditionalFormatting sqref="F120">
    <cfRule type="cellIs" dxfId="2359" priority="1437" stopIfTrue="1" operator="greaterThan">
      <formula>1500</formula>
    </cfRule>
  </conditionalFormatting>
  <conditionalFormatting sqref="P120">
    <cfRule type="cellIs" dxfId="2358" priority="1413" stopIfTrue="1" operator="greaterThan">
      <formula>400</formula>
    </cfRule>
  </conditionalFormatting>
  <conditionalFormatting sqref="O120">
    <cfRule type="cellIs" dxfId="2357" priority="1414" stopIfTrue="1" operator="greaterThan">
      <formula>3</formula>
    </cfRule>
  </conditionalFormatting>
  <conditionalFormatting sqref="Q120">
    <cfRule type="cellIs" dxfId="2356" priority="1415" stopIfTrue="1" operator="greaterThan">
      <formula>0.05</formula>
    </cfRule>
  </conditionalFormatting>
  <conditionalFormatting sqref="R120">
    <cfRule type="cellIs" dxfId="2355" priority="1416" stopIfTrue="1" operator="greaterThan">
      <formula>0.005</formula>
    </cfRule>
  </conditionalFormatting>
  <conditionalFormatting sqref="AC120">
    <cfRule type="cellIs" dxfId="2354" priority="1417" stopIfTrue="1" operator="greaterThan">
      <formula>200</formula>
    </cfRule>
  </conditionalFormatting>
  <conditionalFormatting sqref="T120">
    <cfRule type="cellIs" dxfId="2353" priority="1418" stopIfTrue="1" operator="greaterThan">
      <formula>5</formula>
    </cfRule>
  </conditionalFormatting>
  <conditionalFormatting sqref="U120">
    <cfRule type="cellIs" dxfId="2352" priority="1419" stopIfTrue="1" operator="greaterThan">
      <formula>2</formula>
    </cfRule>
  </conditionalFormatting>
  <conditionalFormatting sqref="W120">
    <cfRule type="cellIs" dxfId="2351" priority="1420" stopIfTrue="1" operator="greaterThan">
      <formula>0.3</formula>
    </cfRule>
  </conditionalFormatting>
  <conditionalFormatting sqref="X120">
    <cfRule type="cellIs" dxfId="2350" priority="1421" stopIfTrue="1" operator="greaterThan">
      <formula>0.15</formula>
    </cfRule>
  </conditionalFormatting>
  <conditionalFormatting sqref="Y120">
    <cfRule type="cellIs" dxfId="2349" priority="1422" stopIfTrue="1" operator="greaterThan">
      <formula>0.001</formula>
    </cfRule>
  </conditionalFormatting>
  <conditionalFormatting sqref="AD120">
    <cfRule type="cellIs" dxfId="2348" priority="1423" stopIfTrue="1" operator="greaterThan">
      <formula>125</formula>
    </cfRule>
  </conditionalFormatting>
  <conditionalFormatting sqref="AB120">
    <cfRule type="cellIs" dxfId="2347" priority="1424" stopIfTrue="1" operator="greaterThan">
      <formula>0.01</formula>
    </cfRule>
  </conditionalFormatting>
  <conditionalFormatting sqref="AA120">
    <cfRule type="cellIs" dxfId="2346" priority="1425" stopIfTrue="1" operator="greaterThan">
      <formula>100</formula>
    </cfRule>
  </conditionalFormatting>
  <conditionalFormatting sqref="S120">
    <cfRule type="cellIs" dxfId="2345" priority="1426" stopIfTrue="1" operator="greaterThan">
      <formula>30</formula>
    </cfRule>
  </conditionalFormatting>
  <conditionalFormatting sqref="AF120">
    <cfRule type="cellIs" dxfId="2344" priority="1412" stopIfTrue="1" operator="greaterThan">
      <formula>2</formula>
    </cfRule>
  </conditionalFormatting>
  <conditionalFormatting sqref="E121">
    <cfRule type="cellIs" dxfId="2343" priority="1401" stopIfTrue="1" operator="greaterThan">
      <formula>20</formula>
    </cfRule>
  </conditionalFormatting>
  <conditionalFormatting sqref="H121">
    <cfRule type="cellIs" dxfId="2342" priority="1402" stopIfTrue="1" operator="greaterThan">
      <formula>1000</formula>
    </cfRule>
  </conditionalFormatting>
  <conditionalFormatting sqref="I121">
    <cfRule type="cellIs" dxfId="2341" priority="1403" stopIfTrue="1" operator="greaterThan">
      <formula>400</formula>
    </cfRule>
  </conditionalFormatting>
  <conditionalFormatting sqref="J121">
    <cfRule type="cellIs" dxfId="2340" priority="1404" stopIfTrue="1" operator="greaterThan">
      <formula>250</formula>
    </cfRule>
  </conditionalFormatting>
  <conditionalFormatting sqref="K121">
    <cfRule type="cellIs" dxfId="2339" priority="1405" stopIfTrue="1" operator="greaterThan">
      <formula>500</formula>
    </cfRule>
  </conditionalFormatting>
  <conditionalFormatting sqref="L121">
    <cfRule type="cellIs" dxfId="2338" priority="1406" stopIfTrue="1" operator="greaterThan">
      <formula>1.5</formula>
    </cfRule>
  </conditionalFormatting>
  <conditionalFormatting sqref="M121">
    <cfRule type="cellIs" dxfId="2337" priority="1407" stopIfTrue="1" operator="greaterThan">
      <formula>0.5</formula>
    </cfRule>
  </conditionalFormatting>
  <conditionalFormatting sqref="N121">
    <cfRule type="cellIs" dxfId="2336" priority="1408" stopIfTrue="1" operator="greaterThan">
      <formula>0.1</formula>
    </cfRule>
  </conditionalFormatting>
  <conditionalFormatting sqref="G121">
    <cfRule type="cellIs" dxfId="2335" priority="1409" stopIfTrue="1" operator="greaterThan">
      <formula>8.5</formula>
    </cfRule>
    <cfRule type="cellIs" dxfId="2334" priority="1410" stopIfTrue="1" operator="between">
      <formula>1</formula>
      <formula>6.4</formula>
    </cfRule>
  </conditionalFormatting>
  <conditionalFormatting sqref="F121">
    <cfRule type="cellIs" dxfId="2333" priority="1411" stopIfTrue="1" operator="greaterThan">
      <formula>1500</formula>
    </cfRule>
  </conditionalFormatting>
  <conditionalFormatting sqref="P121">
    <cfRule type="cellIs" dxfId="2332" priority="1387" stopIfTrue="1" operator="greaterThan">
      <formula>400</formula>
    </cfRule>
  </conditionalFormatting>
  <conditionalFormatting sqref="O121">
    <cfRule type="cellIs" dxfId="2331" priority="1388" stopIfTrue="1" operator="greaterThan">
      <formula>3</formula>
    </cfRule>
  </conditionalFormatting>
  <conditionalFormatting sqref="Q121">
    <cfRule type="cellIs" dxfId="2330" priority="1389" stopIfTrue="1" operator="greaterThan">
      <formula>0.05</formula>
    </cfRule>
  </conditionalFormatting>
  <conditionalFormatting sqref="R121">
    <cfRule type="cellIs" dxfId="2329" priority="1390" stopIfTrue="1" operator="greaterThan">
      <formula>0.005</formula>
    </cfRule>
  </conditionalFormatting>
  <conditionalFormatting sqref="AC121">
    <cfRule type="cellIs" dxfId="2328" priority="1391" stopIfTrue="1" operator="greaterThan">
      <formula>200</formula>
    </cfRule>
  </conditionalFormatting>
  <conditionalFormatting sqref="T121">
    <cfRule type="cellIs" dxfId="2327" priority="1392" stopIfTrue="1" operator="greaterThan">
      <formula>5</formula>
    </cfRule>
  </conditionalFormatting>
  <conditionalFormatting sqref="U121">
    <cfRule type="cellIs" dxfId="2326" priority="1393" stopIfTrue="1" operator="greaterThan">
      <formula>2</formula>
    </cfRule>
  </conditionalFormatting>
  <conditionalFormatting sqref="W121">
    <cfRule type="cellIs" dxfId="2325" priority="1394" stopIfTrue="1" operator="greaterThan">
      <formula>0.3</formula>
    </cfRule>
  </conditionalFormatting>
  <conditionalFormatting sqref="X121">
    <cfRule type="cellIs" dxfId="2324" priority="1395" stopIfTrue="1" operator="greaterThan">
      <formula>0.15</formula>
    </cfRule>
  </conditionalFormatting>
  <conditionalFormatting sqref="Y121">
    <cfRule type="cellIs" dxfId="2323" priority="1396" stopIfTrue="1" operator="greaterThan">
      <formula>0.001</formula>
    </cfRule>
  </conditionalFormatting>
  <conditionalFormatting sqref="AD121">
    <cfRule type="cellIs" dxfId="2322" priority="1397" stopIfTrue="1" operator="greaterThan">
      <formula>125</formula>
    </cfRule>
  </conditionalFormatting>
  <conditionalFormatting sqref="AB121">
    <cfRule type="cellIs" dxfId="2321" priority="1398" stopIfTrue="1" operator="greaterThan">
      <formula>0.01</formula>
    </cfRule>
  </conditionalFormatting>
  <conditionalFormatting sqref="AA121">
    <cfRule type="cellIs" dxfId="2320" priority="1399" stopIfTrue="1" operator="greaterThan">
      <formula>100</formula>
    </cfRule>
  </conditionalFormatting>
  <conditionalFormatting sqref="S121">
    <cfRule type="cellIs" dxfId="2319" priority="1400" stopIfTrue="1" operator="greaterThan">
      <formula>30</formula>
    </cfRule>
  </conditionalFormatting>
  <conditionalFormatting sqref="AF124">
    <cfRule type="cellIs" dxfId="2318" priority="1386" stopIfTrue="1" operator="greaterThan">
      <formula>2</formula>
    </cfRule>
  </conditionalFormatting>
  <conditionalFormatting sqref="G124">
    <cfRule type="cellIs" dxfId="2317" priority="1362" stopIfTrue="1" operator="notBetween">
      <formula>6.5</formula>
      <formula>8.5</formula>
    </cfRule>
  </conditionalFormatting>
  <conditionalFormatting sqref="E124">
    <cfRule type="cellIs" dxfId="2316" priority="1363" stopIfTrue="1" operator="greaterThan">
      <formula>#REF!</formula>
    </cfRule>
  </conditionalFormatting>
  <conditionalFormatting sqref="F124">
    <cfRule type="cellIs" dxfId="2315" priority="1364" stopIfTrue="1" operator="greaterThan">
      <formula>#REF!</formula>
    </cfRule>
  </conditionalFormatting>
  <conditionalFormatting sqref="I124">
    <cfRule type="cellIs" dxfId="2314" priority="1365" stopIfTrue="1" operator="greaterThan">
      <formula>#REF!</formula>
    </cfRule>
  </conditionalFormatting>
  <conditionalFormatting sqref="J124">
    <cfRule type="cellIs" dxfId="2313" priority="1366" stopIfTrue="1" operator="greaterThan">
      <formula>#REF!</formula>
    </cfRule>
  </conditionalFormatting>
  <conditionalFormatting sqref="K124">
    <cfRule type="cellIs" dxfId="2312" priority="1367" stopIfTrue="1" operator="greaterThan">
      <formula>#REF!</formula>
    </cfRule>
  </conditionalFormatting>
  <conditionalFormatting sqref="L124">
    <cfRule type="cellIs" dxfId="2311" priority="1368" stopIfTrue="1" operator="greaterThan">
      <formula>#REF!</formula>
    </cfRule>
  </conditionalFormatting>
  <conditionalFormatting sqref="M124">
    <cfRule type="cellIs" dxfId="2310" priority="1369" stopIfTrue="1" operator="greaterThan">
      <formula>#REF!</formula>
    </cfRule>
  </conditionalFormatting>
  <conditionalFormatting sqref="N124">
    <cfRule type="cellIs" dxfId="2309" priority="1370" stopIfTrue="1" operator="greaterThan">
      <formula>#REF!</formula>
    </cfRule>
  </conditionalFormatting>
  <conditionalFormatting sqref="O124">
    <cfRule type="cellIs" dxfId="2308" priority="1371" stopIfTrue="1" operator="greaterThan">
      <formula>#REF!</formula>
    </cfRule>
  </conditionalFormatting>
  <conditionalFormatting sqref="P124">
    <cfRule type="cellIs" dxfId="2307" priority="1372" stopIfTrue="1" operator="greaterThan">
      <formula>#REF!</formula>
    </cfRule>
  </conditionalFormatting>
  <conditionalFormatting sqref="Q124">
    <cfRule type="cellIs" dxfId="2306" priority="1373" stopIfTrue="1" operator="greaterThan">
      <formula>#REF!</formula>
    </cfRule>
  </conditionalFormatting>
  <conditionalFormatting sqref="S124">
    <cfRule type="cellIs" dxfId="2305" priority="1374" stopIfTrue="1" operator="greaterThan">
      <formula>#REF!</formula>
    </cfRule>
  </conditionalFormatting>
  <conditionalFormatting sqref="T124">
    <cfRule type="cellIs" dxfId="2304" priority="1375" stopIfTrue="1" operator="greaterThan">
      <formula>#REF!</formula>
    </cfRule>
  </conditionalFormatting>
  <conditionalFormatting sqref="U124">
    <cfRule type="cellIs" dxfId="2303" priority="1376" stopIfTrue="1" operator="greaterThan">
      <formula>#REF!</formula>
    </cfRule>
  </conditionalFormatting>
  <conditionalFormatting sqref="W124">
    <cfRule type="cellIs" dxfId="2302" priority="1377" stopIfTrue="1" operator="greaterThan">
      <formula>#REF!</formula>
    </cfRule>
  </conditionalFormatting>
  <conditionalFormatting sqref="X124">
    <cfRule type="cellIs" dxfId="2301" priority="1378" stopIfTrue="1" operator="greaterThan">
      <formula>#REF!</formula>
    </cfRule>
  </conditionalFormatting>
  <conditionalFormatting sqref="Y124">
    <cfRule type="cellIs" dxfId="2300" priority="1379" stopIfTrue="1" operator="greaterThan">
      <formula>#REF!</formula>
    </cfRule>
  </conditionalFormatting>
  <conditionalFormatting sqref="AA124">
    <cfRule type="cellIs" dxfId="2299" priority="1380" stopIfTrue="1" operator="greaterThan">
      <formula>#REF!</formula>
    </cfRule>
  </conditionalFormatting>
  <conditionalFormatting sqref="AB124">
    <cfRule type="cellIs" dxfId="2298" priority="1381" stopIfTrue="1" operator="greaterThan">
      <formula>#REF!</formula>
    </cfRule>
  </conditionalFormatting>
  <conditionalFormatting sqref="AC124">
    <cfRule type="cellIs" dxfId="2297" priority="1382" stopIfTrue="1" operator="greaterThan">
      <formula>#REF!</formula>
    </cfRule>
  </conditionalFormatting>
  <conditionalFormatting sqref="AD124">
    <cfRule type="cellIs" dxfId="2296" priority="1383" stopIfTrue="1" operator="greaterThan">
      <formula>#REF!</formula>
    </cfRule>
  </conditionalFormatting>
  <conditionalFormatting sqref="AE124">
    <cfRule type="cellIs" dxfId="2295" priority="1384" stopIfTrue="1" operator="greaterThan">
      <formula>#REF!</formula>
    </cfRule>
  </conditionalFormatting>
  <conditionalFormatting sqref="H124">
    <cfRule type="cellIs" dxfId="2294" priority="1385" stopIfTrue="1" operator="greaterThan">
      <formula>#REF!</formula>
    </cfRule>
  </conditionalFormatting>
  <conditionalFormatting sqref="E128">
    <cfRule type="cellIs" dxfId="2293" priority="1329" stopIfTrue="1" operator="greaterThan">
      <formula>20</formula>
    </cfRule>
  </conditionalFormatting>
  <conditionalFormatting sqref="H128">
    <cfRule type="cellIs" dxfId="2292" priority="1330" stopIfTrue="1" operator="greaterThan">
      <formula>1000</formula>
    </cfRule>
  </conditionalFormatting>
  <conditionalFormatting sqref="I128">
    <cfRule type="cellIs" dxfId="2291" priority="1331" stopIfTrue="1" operator="greaterThan">
      <formula>400</formula>
    </cfRule>
  </conditionalFormatting>
  <conditionalFormatting sqref="J128">
    <cfRule type="cellIs" dxfId="2290" priority="1332" stopIfTrue="1" operator="greaterThan">
      <formula>250</formula>
    </cfRule>
  </conditionalFormatting>
  <conditionalFormatting sqref="K128">
    <cfRule type="cellIs" dxfId="2289" priority="1333" stopIfTrue="1" operator="greaterThan">
      <formula>500</formula>
    </cfRule>
  </conditionalFormatting>
  <conditionalFormatting sqref="L128">
    <cfRule type="cellIs" dxfId="2288" priority="1334" stopIfTrue="1" operator="greaterThan">
      <formula>1.5</formula>
    </cfRule>
  </conditionalFormatting>
  <conditionalFormatting sqref="M128">
    <cfRule type="cellIs" dxfId="2287" priority="1335" stopIfTrue="1" operator="greaterThan">
      <formula>0.5</formula>
    </cfRule>
  </conditionalFormatting>
  <conditionalFormatting sqref="N128">
    <cfRule type="cellIs" dxfId="2286" priority="1336" stopIfTrue="1" operator="greaterThan">
      <formula>0.1</formula>
    </cfRule>
  </conditionalFormatting>
  <conditionalFormatting sqref="E133">
    <cfRule type="cellIs" dxfId="2285" priority="1263" stopIfTrue="1" operator="greaterThan">
      <formula>20</formula>
    </cfRule>
  </conditionalFormatting>
  <conditionalFormatting sqref="E132">
    <cfRule type="cellIs" dxfId="2284" priority="1274" stopIfTrue="1" operator="greaterThan">
      <formula>20</formula>
    </cfRule>
  </conditionalFormatting>
  <conditionalFormatting sqref="H132">
    <cfRule type="cellIs" dxfId="2283" priority="1275" stopIfTrue="1" operator="greaterThan">
      <formula>1000</formula>
    </cfRule>
  </conditionalFormatting>
  <conditionalFormatting sqref="I132">
    <cfRule type="cellIs" dxfId="2282" priority="1276" stopIfTrue="1" operator="greaterThan">
      <formula>400</formula>
    </cfRule>
  </conditionalFormatting>
  <conditionalFormatting sqref="J132">
    <cfRule type="cellIs" dxfId="2281" priority="1277" stopIfTrue="1" operator="greaterThan">
      <formula>250</formula>
    </cfRule>
  </conditionalFormatting>
  <conditionalFormatting sqref="K132">
    <cfRule type="cellIs" dxfId="2280" priority="1278" stopIfTrue="1" operator="greaterThan">
      <formula>500</formula>
    </cfRule>
  </conditionalFormatting>
  <conditionalFormatting sqref="L132">
    <cfRule type="cellIs" dxfId="2279" priority="1279" stopIfTrue="1" operator="greaterThan">
      <formula>1.5</formula>
    </cfRule>
  </conditionalFormatting>
  <conditionalFormatting sqref="M132">
    <cfRule type="cellIs" dxfId="2278" priority="1280" stopIfTrue="1" operator="greaterThan">
      <formula>0.5</formula>
    </cfRule>
  </conditionalFormatting>
  <conditionalFormatting sqref="N132">
    <cfRule type="cellIs" dxfId="2277" priority="1281" stopIfTrue="1" operator="greaterThan">
      <formula>0.1</formula>
    </cfRule>
  </conditionalFormatting>
  <conditionalFormatting sqref="F132">
    <cfRule type="cellIs" dxfId="2276" priority="1282" stopIfTrue="1" operator="greaterThan">
      <formula>1500</formula>
    </cfRule>
  </conditionalFormatting>
  <conditionalFormatting sqref="H133">
    <cfRule type="cellIs" dxfId="2275" priority="1264" stopIfTrue="1" operator="greaterThan">
      <formula>1000</formula>
    </cfRule>
  </conditionalFormatting>
  <conditionalFormatting sqref="I133">
    <cfRule type="cellIs" dxfId="2274" priority="1265" stopIfTrue="1" operator="greaterThan">
      <formula>400</formula>
    </cfRule>
  </conditionalFormatting>
  <conditionalFormatting sqref="J133">
    <cfRule type="cellIs" dxfId="2273" priority="1266" stopIfTrue="1" operator="greaterThan">
      <formula>250</formula>
    </cfRule>
  </conditionalFormatting>
  <conditionalFormatting sqref="K133">
    <cfRule type="cellIs" dxfId="2272" priority="1267" stopIfTrue="1" operator="greaterThan">
      <formula>500</formula>
    </cfRule>
  </conditionalFormatting>
  <conditionalFormatting sqref="L133">
    <cfRule type="cellIs" dxfId="2271" priority="1268" stopIfTrue="1" operator="greaterThan">
      <formula>1.5</formula>
    </cfRule>
  </conditionalFormatting>
  <conditionalFormatting sqref="M133">
    <cfRule type="cellIs" dxfId="2270" priority="1269" stopIfTrue="1" operator="greaterThan">
      <formula>0.5</formula>
    </cfRule>
  </conditionalFormatting>
  <conditionalFormatting sqref="N133">
    <cfRule type="cellIs" dxfId="2269" priority="1270" stopIfTrue="1" operator="greaterThan">
      <formula>0.1</formula>
    </cfRule>
  </conditionalFormatting>
  <conditionalFormatting sqref="E125">
    <cfRule type="cellIs" dxfId="2268" priority="1351" stopIfTrue="1" operator="greaterThan">
      <formula>20</formula>
    </cfRule>
  </conditionalFormatting>
  <conditionalFormatting sqref="H125">
    <cfRule type="cellIs" dxfId="2267" priority="1352" stopIfTrue="1" operator="greaterThan">
      <formula>1000</formula>
    </cfRule>
  </conditionalFormatting>
  <conditionalFormatting sqref="I125">
    <cfRule type="cellIs" dxfId="2266" priority="1353" stopIfTrue="1" operator="greaterThan">
      <formula>400</formula>
    </cfRule>
  </conditionalFormatting>
  <conditionalFormatting sqref="J125">
    <cfRule type="cellIs" dxfId="2265" priority="1354" stopIfTrue="1" operator="greaterThan">
      <formula>250</formula>
    </cfRule>
  </conditionalFormatting>
  <conditionalFormatting sqref="K125">
    <cfRule type="cellIs" dxfId="2264" priority="1355" stopIfTrue="1" operator="greaterThan">
      <formula>500</formula>
    </cfRule>
  </conditionalFormatting>
  <conditionalFormatting sqref="L125">
    <cfRule type="cellIs" dxfId="2263" priority="1356" stopIfTrue="1" operator="greaterThan">
      <formula>1.5</formula>
    </cfRule>
  </conditionalFormatting>
  <conditionalFormatting sqref="M125">
    <cfRule type="cellIs" dxfId="2262" priority="1357" stopIfTrue="1" operator="greaterThan">
      <formula>0.5</formula>
    </cfRule>
  </conditionalFormatting>
  <conditionalFormatting sqref="N125">
    <cfRule type="cellIs" dxfId="2261" priority="1358" stopIfTrue="1" operator="greaterThan">
      <formula>0.1</formula>
    </cfRule>
  </conditionalFormatting>
  <conditionalFormatting sqref="F125">
    <cfRule type="cellIs" dxfId="2260" priority="1359" stopIfTrue="1" operator="greaterThan">
      <formula>1500</formula>
    </cfRule>
  </conditionalFormatting>
  <conditionalFormatting sqref="G125">
    <cfRule type="cellIs" dxfId="2259" priority="1360" stopIfTrue="1" operator="greaterThan">
      <formula>8.5</formula>
    </cfRule>
    <cfRule type="cellIs" dxfId="2258" priority="1361" stopIfTrue="1" operator="between">
      <formula>0.1</formula>
      <formula>6.4</formula>
    </cfRule>
  </conditionalFormatting>
  <conditionalFormatting sqref="E126">
    <cfRule type="cellIs" dxfId="2257" priority="1340" stopIfTrue="1" operator="greaterThan">
      <formula>20</formula>
    </cfRule>
  </conditionalFormatting>
  <conditionalFormatting sqref="H126">
    <cfRule type="cellIs" dxfId="2256" priority="1341" stopIfTrue="1" operator="greaterThan">
      <formula>1000</formula>
    </cfRule>
  </conditionalFormatting>
  <conditionalFormatting sqref="I126">
    <cfRule type="cellIs" dxfId="2255" priority="1342" stopIfTrue="1" operator="greaterThan">
      <formula>400</formula>
    </cfRule>
  </conditionalFormatting>
  <conditionalFormatting sqref="J126">
    <cfRule type="cellIs" dxfId="2254" priority="1343" stopIfTrue="1" operator="greaterThan">
      <formula>250</formula>
    </cfRule>
  </conditionalFormatting>
  <conditionalFormatting sqref="K126">
    <cfRule type="cellIs" dxfId="2253" priority="1344" stopIfTrue="1" operator="greaterThan">
      <formula>500</formula>
    </cfRule>
  </conditionalFormatting>
  <conditionalFormatting sqref="L126">
    <cfRule type="cellIs" dxfId="2252" priority="1345" stopIfTrue="1" operator="greaterThan">
      <formula>1.5</formula>
    </cfRule>
  </conditionalFormatting>
  <conditionalFormatting sqref="M126">
    <cfRule type="cellIs" dxfId="2251" priority="1346" stopIfTrue="1" operator="greaterThan">
      <formula>0.5</formula>
    </cfRule>
  </conditionalFormatting>
  <conditionalFormatting sqref="N126">
    <cfRule type="cellIs" dxfId="2250" priority="1347" stopIfTrue="1" operator="greaterThan">
      <formula>0.1</formula>
    </cfRule>
  </conditionalFormatting>
  <conditionalFormatting sqref="F126">
    <cfRule type="cellIs" dxfId="2249" priority="1348" stopIfTrue="1" operator="greaterThan">
      <formula>1500</formula>
    </cfRule>
  </conditionalFormatting>
  <conditionalFormatting sqref="G126">
    <cfRule type="cellIs" dxfId="2248" priority="1349" stopIfTrue="1" operator="greaterThan">
      <formula>8.5</formula>
    </cfRule>
    <cfRule type="cellIs" dxfId="2247" priority="1350" stopIfTrue="1" operator="between">
      <formula>0.1</formula>
      <formula>6.4</formula>
    </cfRule>
  </conditionalFormatting>
  <conditionalFormatting sqref="F128">
    <cfRule type="cellIs" dxfId="2246" priority="1337" stopIfTrue="1" operator="greaterThan">
      <formula>1500</formula>
    </cfRule>
  </conditionalFormatting>
  <conditionalFormatting sqref="G128">
    <cfRule type="cellIs" dxfId="2245" priority="1338" stopIfTrue="1" operator="greaterThan">
      <formula>8.5</formula>
    </cfRule>
    <cfRule type="cellIs" dxfId="2244" priority="1339" stopIfTrue="1" operator="between">
      <formula>0.1</formula>
      <formula>6.4</formula>
    </cfRule>
  </conditionalFormatting>
  <conditionalFormatting sqref="E154:E155">
    <cfRule type="cellIs" dxfId="2243" priority="1318" stopIfTrue="1" operator="greaterThan">
      <formula>20</formula>
    </cfRule>
  </conditionalFormatting>
  <conditionalFormatting sqref="H154:H155">
    <cfRule type="cellIs" dxfId="2242" priority="1319" stopIfTrue="1" operator="greaterThan">
      <formula>1000</formula>
    </cfRule>
  </conditionalFormatting>
  <conditionalFormatting sqref="I154:I155">
    <cfRule type="cellIs" dxfId="2241" priority="1320" stopIfTrue="1" operator="greaterThan">
      <formula>400</formula>
    </cfRule>
  </conditionalFormatting>
  <conditionalFormatting sqref="J154:J155">
    <cfRule type="cellIs" dxfId="2240" priority="1321" stopIfTrue="1" operator="greaterThan">
      <formula>250</formula>
    </cfRule>
  </conditionalFormatting>
  <conditionalFormatting sqref="K154:K155">
    <cfRule type="cellIs" dxfId="2239" priority="1322" stopIfTrue="1" operator="greaterThan">
      <formula>500</formula>
    </cfRule>
  </conditionalFormatting>
  <conditionalFormatting sqref="L154:L155">
    <cfRule type="cellIs" dxfId="2238" priority="1323" stopIfTrue="1" operator="greaterThan">
      <formula>1.5</formula>
    </cfRule>
  </conditionalFormatting>
  <conditionalFormatting sqref="M154:M155">
    <cfRule type="cellIs" dxfId="2237" priority="1324" stopIfTrue="1" operator="greaterThan">
      <formula>0.5</formula>
    </cfRule>
  </conditionalFormatting>
  <conditionalFormatting sqref="N154:N155">
    <cfRule type="cellIs" dxfId="2236" priority="1325" stopIfTrue="1" operator="greaterThan">
      <formula>0.1</formula>
    </cfRule>
  </conditionalFormatting>
  <conditionalFormatting sqref="F154:F155">
    <cfRule type="cellIs" dxfId="2235" priority="1326" stopIfTrue="1" operator="greaterThan">
      <formula>1500</formula>
    </cfRule>
  </conditionalFormatting>
  <conditionalFormatting sqref="G154:G155">
    <cfRule type="cellIs" dxfId="2234" priority="1327" stopIfTrue="1" operator="greaterThan">
      <formula>8.5</formula>
    </cfRule>
    <cfRule type="cellIs" dxfId="2233" priority="1328" stopIfTrue="1" operator="between">
      <formula>0.1</formula>
      <formula>6.4</formula>
    </cfRule>
  </conditionalFormatting>
  <conditionalFormatting sqref="E129">
    <cfRule type="cellIs" dxfId="2232" priority="1307" stopIfTrue="1" operator="greaterThan">
      <formula>20</formula>
    </cfRule>
  </conditionalFormatting>
  <conditionalFormatting sqref="H129">
    <cfRule type="cellIs" dxfId="2231" priority="1308" stopIfTrue="1" operator="greaterThan">
      <formula>1000</formula>
    </cfRule>
  </conditionalFormatting>
  <conditionalFormatting sqref="I129">
    <cfRule type="cellIs" dxfId="2230" priority="1309" stopIfTrue="1" operator="greaterThan">
      <formula>400</formula>
    </cfRule>
  </conditionalFormatting>
  <conditionalFormatting sqref="J129">
    <cfRule type="cellIs" dxfId="2229" priority="1310" stopIfTrue="1" operator="greaterThan">
      <formula>250</formula>
    </cfRule>
  </conditionalFormatting>
  <conditionalFormatting sqref="K129">
    <cfRule type="cellIs" dxfId="2228" priority="1311" stopIfTrue="1" operator="greaterThan">
      <formula>500</formula>
    </cfRule>
  </conditionalFormatting>
  <conditionalFormatting sqref="L129">
    <cfRule type="cellIs" dxfId="2227" priority="1312" stopIfTrue="1" operator="greaterThan">
      <formula>1.5</formula>
    </cfRule>
  </conditionalFormatting>
  <conditionalFormatting sqref="M129">
    <cfRule type="cellIs" dxfId="2226" priority="1313" stopIfTrue="1" operator="greaterThan">
      <formula>0.5</formula>
    </cfRule>
  </conditionalFormatting>
  <conditionalFormatting sqref="N129">
    <cfRule type="cellIs" dxfId="2225" priority="1314" stopIfTrue="1" operator="greaterThan">
      <formula>0.1</formula>
    </cfRule>
  </conditionalFormatting>
  <conditionalFormatting sqref="F129">
    <cfRule type="cellIs" dxfId="2224" priority="1315" stopIfTrue="1" operator="greaterThan">
      <formula>1500</formula>
    </cfRule>
  </conditionalFormatting>
  <conditionalFormatting sqref="G129">
    <cfRule type="cellIs" dxfId="2223" priority="1316" stopIfTrue="1" operator="greaterThan">
      <formula>8.5</formula>
    </cfRule>
    <cfRule type="cellIs" dxfId="2222" priority="1317" stopIfTrue="1" operator="between">
      <formula>0.1</formula>
      <formula>6.4</formula>
    </cfRule>
  </conditionalFormatting>
  <conditionalFormatting sqref="E130">
    <cfRule type="cellIs" dxfId="2221" priority="1296" stopIfTrue="1" operator="greaterThan">
      <formula>20</formula>
    </cfRule>
  </conditionalFormatting>
  <conditionalFormatting sqref="H130">
    <cfRule type="cellIs" dxfId="2220" priority="1297" stopIfTrue="1" operator="greaterThan">
      <formula>1000</formula>
    </cfRule>
  </conditionalFormatting>
  <conditionalFormatting sqref="I130">
    <cfRule type="cellIs" dxfId="2219" priority="1298" stopIfTrue="1" operator="greaterThan">
      <formula>400</formula>
    </cfRule>
  </conditionalFormatting>
  <conditionalFormatting sqref="J130">
    <cfRule type="cellIs" dxfId="2218" priority="1299" stopIfTrue="1" operator="greaterThan">
      <formula>250</formula>
    </cfRule>
  </conditionalFormatting>
  <conditionalFormatting sqref="K130">
    <cfRule type="cellIs" dxfId="2217" priority="1300" stopIfTrue="1" operator="greaterThan">
      <formula>500</formula>
    </cfRule>
  </conditionalFormatting>
  <conditionalFormatting sqref="L130">
    <cfRule type="cellIs" dxfId="2216" priority="1301" stopIfTrue="1" operator="greaterThan">
      <formula>1.5</formula>
    </cfRule>
  </conditionalFormatting>
  <conditionalFormatting sqref="M130">
    <cfRule type="cellIs" dxfId="2215" priority="1302" stopIfTrue="1" operator="greaterThan">
      <formula>0.5</formula>
    </cfRule>
  </conditionalFormatting>
  <conditionalFormatting sqref="N130">
    <cfRule type="cellIs" dxfId="2214" priority="1303" stopIfTrue="1" operator="greaterThan">
      <formula>0.1</formula>
    </cfRule>
  </conditionalFormatting>
  <conditionalFormatting sqref="F130">
    <cfRule type="cellIs" dxfId="2213" priority="1304" stopIfTrue="1" operator="greaterThan">
      <formula>1500</formula>
    </cfRule>
  </conditionalFormatting>
  <conditionalFormatting sqref="G130">
    <cfRule type="cellIs" dxfId="2212" priority="1305" stopIfTrue="1" operator="greaterThan">
      <formula>8.5</formula>
    </cfRule>
    <cfRule type="cellIs" dxfId="2211" priority="1306" stopIfTrue="1" operator="between">
      <formula>0.1</formula>
      <formula>6.4</formula>
    </cfRule>
  </conditionalFormatting>
  <conditionalFormatting sqref="F131">
    <cfRule type="cellIs" dxfId="2210" priority="1285" stopIfTrue="1" operator="greaterThan">
      <formula>1500</formula>
    </cfRule>
  </conditionalFormatting>
  <conditionalFormatting sqref="E131">
    <cfRule type="cellIs" dxfId="2209" priority="1286" stopIfTrue="1" operator="greaterThan">
      <formula>20</formula>
    </cfRule>
  </conditionalFormatting>
  <conditionalFormatting sqref="H131">
    <cfRule type="cellIs" dxfId="2208" priority="1287" stopIfTrue="1" operator="greaterThan">
      <formula>1000</formula>
    </cfRule>
  </conditionalFormatting>
  <conditionalFormatting sqref="I131">
    <cfRule type="cellIs" dxfId="2207" priority="1288" stopIfTrue="1" operator="greaterThan">
      <formula>400</formula>
    </cfRule>
  </conditionalFormatting>
  <conditionalFormatting sqref="J131">
    <cfRule type="cellIs" dxfId="2206" priority="1289" stopIfTrue="1" operator="greaterThan">
      <formula>250</formula>
    </cfRule>
  </conditionalFormatting>
  <conditionalFormatting sqref="K131">
    <cfRule type="cellIs" dxfId="2205" priority="1290" stopIfTrue="1" operator="greaterThan">
      <formula>500</formula>
    </cfRule>
  </conditionalFormatting>
  <conditionalFormatting sqref="L131">
    <cfRule type="cellIs" dxfId="2204" priority="1291" stopIfTrue="1" operator="greaterThan">
      <formula>1.5</formula>
    </cfRule>
  </conditionalFormatting>
  <conditionalFormatting sqref="M131">
    <cfRule type="cellIs" dxfId="2203" priority="1292" stopIfTrue="1" operator="greaterThan">
      <formula>0.5</formula>
    </cfRule>
  </conditionalFormatting>
  <conditionalFormatting sqref="N131">
    <cfRule type="cellIs" dxfId="2202" priority="1293" stopIfTrue="1" operator="greaterThan">
      <formula>0.1</formula>
    </cfRule>
  </conditionalFormatting>
  <conditionalFormatting sqref="G131">
    <cfRule type="cellIs" dxfId="2201" priority="1294" stopIfTrue="1" operator="greaterThan">
      <formula>8.5</formula>
    </cfRule>
    <cfRule type="cellIs" dxfId="2200" priority="1295" stopIfTrue="1" operator="between">
      <formula>0.1</formula>
      <formula>6.4</formula>
    </cfRule>
  </conditionalFormatting>
  <conditionalFormatting sqref="G132">
    <cfRule type="cellIs" dxfId="2199" priority="1283" stopIfTrue="1" operator="greaterThan">
      <formula>8.5</formula>
    </cfRule>
    <cfRule type="cellIs" dxfId="2198" priority="1284" stopIfTrue="1" operator="between">
      <formula>0.1</formula>
      <formula>6.4</formula>
    </cfRule>
  </conditionalFormatting>
  <conditionalFormatting sqref="F133">
    <cfRule type="cellIs" dxfId="2197" priority="1271" stopIfTrue="1" operator="greaterThan">
      <formula>1500</formula>
    </cfRule>
  </conditionalFormatting>
  <conditionalFormatting sqref="G133">
    <cfRule type="cellIs" dxfId="2196" priority="1272" stopIfTrue="1" operator="greaterThan">
      <formula>8.5</formula>
    </cfRule>
    <cfRule type="cellIs" dxfId="2195" priority="1273" stopIfTrue="1" operator="between">
      <formula>0.1</formula>
      <formula>6.4</formula>
    </cfRule>
  </conditionalFormatting>
  <conditionalFormatting sqref="E122">
    <cfRule type="cellIs" dxfId="2194" priority="1254" stopIfTrue="1" operator="greaterThan">
      <formula>20</formula>
    </cfRule>
  </conditionalFormatting>
  <conditionalFormatting sqref="H122">
    <cfRule type="cellIs" dxfId="2193" priority="1255" stopIfTrue="1" operator="greaterThan">
      <formula>1000</formula>
    </cfRule>
  </conditionalFormatting>
  <conditionalFormatting sqref="I122">
    <cfRule type="cellIs" dxfId="2192" priority="1256" stopIfTrue="1" operator="greaterThan">
      <formula>400</formula>
    </cfRule>
  </conditionalFormatting>
  <conditionalFormatting sqref="J122">
    <cfRule type="cellIs" dxfId="2191" priority="1257" stopIfTrue="1" operator="greaterThan">
      <formula>250</formula>
    </cfRule>
  </conditionalFormatting>
  <conditionalFormatting sqref="K122">
    <cfRule type="cellIs" dxfId="2190" priority="1258" stopIfTrue="1" operator="greaterThan">
      <formula>500</formula>
    </cfRule>
  </conditionalFormatting>
  <conditionalFormatting sqref="L122">
    <cfRule type="cellIs" dxfId="2189" priority="1259" stopIfTrue="1" operator="greaterThan">
      <formula>1.5</formula>
    </cfRule>
  </conditionalFormatting>
  <conditionalFormatting sqref="M122">
    <cfRule type="cellIs" dxfId="2188" priority="1260" stopIfTrue="1" operator="greaterThan">
      <formula>0.5</formula>
    </cfRule>
  </conditionalFormatting>
  <conditionalFormatting sqref="N122">
    <cfRule type="cellIs" dxfId="2187" priority="1261" stopIfTrue="1" operator="greaterThan">
      <formula>0.1</formula>
    </cfRule>
  </conditionalFormatting>
  <conditionalFormatting sqref="F122">
    <cfRule type="cellIs" dxfId="2186" priority="1262" stopIfTrue="1" operator="greaterThan">
      <formula>1500</formula>
    </cfRule>
  </conditionalFormatting>
  <conditionalFormatting sqref="E123">
    <cfRule type="cellIs" dxfId="2185" priority="1245" stopIfTrue="1" operator="greaterThan">
      <formula>20</formula>
    </cfRule>
  </conditionalFormatting>
  <conditionalFormatting sqref="H123">
    <cfRule type="cellIs" dxfId="2184" priority="1246" stopIfTrue="1" operator="greaterThan">
      <formula>1000</formula>
    </cfRule>
  </conditionalFormatting>
  <conditionalFormatting sqref="I123">
    <cfRule type="cellIs" dxfId="2183" priority="1247" stopIfTrue="1" operator="greaterThan">
      <formula>400</formula>
    </cfRule>
  </conditionalFormatting>
  <conditionalFormatting sqref="J123">
    <cfRule type="cellIs" dxfId="2182" priority="1248" stopIfTrue="1" operator="greaterThan">
      <formula>250</formula>
    </cfRule>
  </conditionalFormatting>
  <conditionalFormatting sqref="K123">
    <cfRule type="cellIs" dxfId="2181" priority="1249" stopIfTrue="1" operator="greaterThan">
      <formula>500</formula>
    </cfRule>
  </conditionalFormatting>
  <conditionalFormatting sqref="L123">
    <cfRule type="cellIs" dxfId="2180" priority="1250" stopIfTrue="1" operator="greaterThan">
      <formula>1.5</formula>
    </cfRule>
  </conditionalFormatting>
  <conditionalFormatting sqref="M123">
    <cfRule type="cellIs" dxfId="2179" priority="1251" stopIfTrue="1" operator="greaterThan">
      <formula>0.5</formula>
    </cfRule>
  </conditionalFormatting>
  <conditionalFormatting sqref="N123">
    <cfRule type="cellIs" dxfId="2178" priority="1252" stopIfTrue="1" operator="greaterThan">
      <formula>0.1</formula>
    </cfRule>
  </conditionalFormatting>
  <conditionalFormatting sqref="F123">
    <cfRule type="cellIs" dxfId="2177" priority="1253" stopIfTrue="1" operator="greaterThan">
      <formula>1500</formula>
    </cfRule>
  </conditionalFormatting>
  <conditionalFormatting sqref="T128">
    <cfRule type="cellIs" dxfId="2176" priority="1205" stopIfTrue="1" operator="greaterThan">
      <formula>5</formula>
    </cfRule>
  </conditionalFormatting>
  <conditionalFormatting sqref="U128">
    <cfRule type="cellIs" dxfId="2175" priority="1206" stopIfTrue="1" operator="greaterThan">
      <formula>2</formula>
    </cfRule>
  </conditionalFormatting>
  <conditionalFormatting sqref="W128">
    <cfRule type="cellIs" dxfId="2174" priority="1207" stopIfTrue="1" operator="greaterThan">
      <formula>0.3</formula>
    </cfRule>
  </conditionalFormatting>
  <conditionalFormatting sqref="X128">
    <cfRule type="cellIs" dxfId="2173" priority="1208" stopIfTrue="1" operator="greaterThan">
      <formula>0.15</formula>
    </cfRule>
  </conditionalFormatting>
  <conditionalFormatting sqref="Y128">
    <cfRule type="cellIs" dxfId="2172" priority="1209" stopIfTrue="1" operator="greaterThan">
      <formula>0.001</formula>
    </cfRule>
  </conditionalFormatting>
  <conditionalFormatting sqref="AD128">
    <cfRule type="cellIs" dxfId="2171" priority="1210" stopIfTrue="1" operator="greaterThan">
      <formula>125</formula>
    </cfRule>
  </conditionalFormatting>
  <conditionalFormatting sqref="P128">
    <cfRule type="cellIs" dxfId="2170" priority="1200" stopIfTrue="1" operator="greaterThan">
      <formula>400</formula>
    </cfRule>
  </conditionalFormatting>
  <conditionalFormatting sqref="O128">
    <cfRule type="cellIs" dxfId="2169" priority="1201" stopIfTrue="1" operator="greaterThan">
      <formula>3</formula>
    </cfRule>
  </conditionalFormatting>
  <conditionalFormatting sqref="Q128">
    <cfRule type="cellIs" dxfId="2168" priority="1202" stopIfTrue="1" operator="greaterThan">
      <formula>0.05</formula>
    </cfRule>
  </conditionalFormatting>
  <conditionalFormatting sqref="R128">
    <cfRule type="cellIs" dxfId="2167" priority="1203" stopIfTrue="1" operator="greaterThan">
      <formula>0.005</formula>
    </cfRule>
  </conditionalFormatting>
  <conditionalFormatting sqref="AC128">
    <cfRule type="cellIs" dxfId="2166" priority="1204" stopIfTrue="1" operator="greaterThan">
      <formula>200</formula>
    </cfRule>
  </conditionalFormatting>
  <conditionalFormatting sqref="P132">
    <cfRule type="cellIs" dxfId="2165" priority="1125" stopIfTrue="1" operator="greaterThan">
      <formula>400</formula>
    </cfRule>
  </conditionalFormatting>
  <conditionalFormatting sqref="O132">
    <cfRule type="cellIs" dxfId="2164" priority="1126" stopIfTrue="1" operator="greaterThan">
      <formula>3</formula>
    </cfRule>
  </conditionalFormatting>
  <conditionalFormatting sqref="Q132">
    <cfRule type="cellIs" dxfId="2163" priority="1127" stopIfTrue="1" operator="greaterThan">
      <formula>0.05</formula>
    </cfRule>
  </conditionalFormatting>
  <conditionalFormatting sqref="AB132">
    <cfRule type="cellIs" dxfId="2162" priority="1137" stopIfTrue="1" operator="greaterThan">
      <formula>0.01</formula>
    </cfRule>
  </conditionalFormatting>
  <conditionalFormatting sqref="AA132">
    <cfRule type="cellIs" dxfId="2161" priority="1138" stopIfTrue="1" operator="greaterThan">
      <formula>100</formula>
    </cfRule>
  </conditionalFormatting>
  <conditionalFormatting sqref="S132">
    <cfRule type="cellIs" dxfId="2160" priority="1139" stopIfTrue="1" operator="greaterThan">
      <formula>30</formula>
    </cfRule>
  </conditionalFormatting>
  <conditionalFormatting sqref="R133">
    <cfRule type="cellIs" dxfId="2159" priority="1113" stopIfTrue="1" operator="greaterThan">
      <formula>0.005</formula>
    </cfRule>
  </conditionalFormatting>
  <conditionalFormatting sqref="AC133">
    <cfRule type="cellIs" dxfId="2158" priority="1114" stopIfTrue="1" operator="greaterThan">
      <formula>200</formula>
    </cfRule>
  </conditionalFormatting>
  <conditionalFormatting sqref="T133">
    <cfRule type="cellIs" dxfId="2157" priority="1115" stopIfTrue="1" operator="greaterThan">
      <formula>5</formula>
    </cfRule>
  </conditionalFormatting>
  <conditionalFormatting sqref="U133">
    <cfRule type="cellIs" dxfId="2156" priority="1116" stopIfTrue="1" operator="greaterThan">
      <formula>2</formula>
    </cfRule>
  </conditionalFormatting>
  <conditionalFormatting sqref="W133">
    <cfRule type="cellIs" dxfId="2155" priority="1117" stopIfTrue="1" operator="greaterThan">
      <formula>0.3</formula>
    </cfRule>
  </conditionalFormatting>
  <conditionalFormatting sqref="X133">
    <cfRule type="cellIs" dxfId="2154" priority="1118" stopIfTrue="1" operator="greaterThan">
      <formula>0.15</formula>
    </cfRule>
  </conditionalFormatting>
  <conditionalFormatting sqref="Y133">
    <cfRule type="cellIs" dxfId="2153" priority="1119" stopIfTrue="1" operator="greaterThan">
      <formula>0.001</formula>
    </cfRule>
  </conditionalFormatting>
  <conditionalFormatting sqref="AD133">
    <cfRule type="cellIs" dxfId="2152" priority="1120" stopIfTrue="1" operator="greaterThan">
      <formula>125</formula>
    </cfRule>
  </conditionalFormatting>
  <conditionalFormatting sqref="P133">
    <cfRule type="cellIs" dxfId="2151" priority="1110" stopIfTrue="1" operator="greaterThan">
      <formula>400</formula>
    </cfRule>
  </conditionalFormatting>
  <conditionalFormatting sqref="O133">
    <cfRule type="cellIs" dxfId="2150" priority="1111" stopIfTrue="1" operator="greaterThan">
      <formula>3</formula>
    </cfRule>
  </conditionalFormatting>
  <conditionalFormatting sqref="Q133">
    <cfRule type="cellIs" dxfId="2149" priority="1112" stopIfTrue="1" operator="greaterThan">
      <formula>0.05</formula>
    </cfRule>
  </conditionalFormatting>
  <conditionalFormatting sqref="AC125">
    <cfRule type="cellIs" dxfId="2148" priority="1230" stopIfTrue="1" operator="greaterThan">
      <formula>200</formula>
    </cfRule>
  </conditionalFormatting>
  <conditionalFormatting sqref="P125">
    <cfRule type="cellIs" dxfId="2147" priority="1231" stopIfTrue="1" operator="greaterThan">
      <formula>400</formula>
    </cfRule>
  </conditionalFormatting>
  <conditionalFormatting sqref="O125">
    <cfRule type="cellIs" dxfId="2146" priority="1232" stopIfTrue="1" operator="greaterThan">
      <formula>3</formula>
    </cfRule>
  </conditionalFormatting>
  <conditionalFormatting sqref="Q125">
    <cfRule type="cellIs" dxfId="2145" priority="1233" stopIfTrue="1" operator="greaterThan">
      <formula>0.05</formula>
    </cfRule>
  </conditionalFormatting>
  <conditionalFormatting sqref="R125">
    <cfRule type="cellIs" dxfId="2144" priority="1234" stopIfTrue="1" operator="greaterThan">
      <formula>0.005</formula>
    </cfRule>
  </conditionalFormatting>
  <conditionalFormatting sqref="T125">
    <cfRule type="cellIs" dxfId="2143" priority="1235" stopIfTrue="1" operator="greaterThan">
      <formula>5</formula>
    </cfRule>
  </conditionalFormatting>
  <conditionalFormatting sqref="U125">
    <cfRule type="cellIs" dxfId="2142" priority="1236" stopIfTrue="1" operator="greaterThan">
      <formula>2</formula>
    </cfRule>
  </conditionalFormatting>
  <conditionalFormatting sqref="W125">
    <cfRule type="cellIs" dxfId="2141" priority="1237" stopIfTrue="1" operator="greaterThan">
      <formula>0.3</formula>
    </cfRule>
  </conditionalFormatting>
  <conditionalFormatting sqref="X125">
    <cfRule type="cellIs" dxfId="2140" priority="1238" stopIfTrue="1" operator="greaterThan">
      <formula>0.15</formula>
    </cfRule>
  </conditionalFormatting>
  <conditionalFormatting sqref="Y125">
    <cfRule type="cellIs" dxfId="2139" priority="1239" stopIfTrue="1" operator="greaterThan">
      <formula>0.001</formula>
    </cfRule>
  </conditionalFormatting>
  <conditionalFormatting sqref="AD125">
    <cfRule type="cellIs" dxfId="2138" priority="1240" stopIfTrue="1" operator="greaterThan">
      <formula>125</formula>
    </cfRule>
  </conditionalFormatting>
  <conditionalFormatting sqref="AE125">
    <cfRule type="cellIs" dxfId="2137" priority="1241" stopIfTrue="1" operator="greaterThan">
      <formula>6500</formula>
    </cfRule>
  </conditionalFormatting>
  <conditionalFormatting sqref="AB125">
    <cfRule type="cellIs" dxfId="2136" priority="1242" stopIfTrue="1" operator="greaterThan">
      <formula>0.01</formula>
    </cfRule>
  </conditionalFormatting>
  <conditionalFormatting sqref="AA125">
    <cfRule type="cellIs" dxfId="2135" priority="1243" stopIfTrue="1" operator="greaterThan">
      <formula>100</formula>
    </cfRule>
  </conditionalFormatting>
  <conditionalFormatting sqref="S125">
    <cfRule type="cellIs" dxfId="2134" priority="1244" stopIfTrue="1" operator="greaterThan">
      <formula>30</formula>
    </cfRule>
  </conditionalFormatting>
  <conditionalFormatting sqref="AC126">
    <cfRule type="cellIs" dxfId="2133" priority="1215" stopIfTrue="1" operator="greaterThan">
      <formula>200</formula>
    </cfRule>
  </conditionalFormatting>
  <conditionalFormatting sqref="P126">
    <cfRule type="cellIs" dxfId="2132" priority="1216" stopIfTrue="1" operator="greaterThan">
      <formula>400</formula>
    </cfRule>
  </conditionalFormatting>
  <conditionalFormatting sqref="O126">
    <cfRule type="cellIs" dxfId="2131" priority="1217" stopIfTrue="1" operator="greaterThan">
      <formula>3</formula>
    </cfRule>
  </conditionalFormatting>
  <conditionalFormatting sqref="Q126">
    <cfRule type="cellIs" dxfId="2130" priority="1218" stopIfTrue="1" operator="greaterThan">
      <formula>0.05</formula>
    </cfRule>
  </conditionalFormatting>
  <conditionalFormatting sqref="R126">
    <cfRule type="cellIs" dxfId="2129" priority="1219" stopIfTrue="1" operator="greaterThan">
      <formula>0.005</formula>
    </cfRule>
  </conditionalFormatting>
  <conditionalFormatting sqref="T126">
    <cfRule type="cellIs" dxfId="2128" priority="1220" stopIfTrue="1" operator="greaterThan">
      <formula>5</formula>
    </cfRule>
  </conditionalFormatting>
  <conditionalFormatting sqref="U126">
    <cfRule type="cellIs" dxfId="2127" priority="1221" stopIfTrue="1" operator="greaterThan">
      <formula>2</formula>
    </cfRule>
  </conditionalFormatting>
  <conditionalFormatting sqref="W126">
    <cfRule type="cellIs" dxfId="2126" priority="1222" stopIfTrue="1" operator="greaterThan">
      <formula>0.3</formula>
    </cfRule>
  </conditionalFormatting>
  <conditionalFormatting sqref="X126">
    <cfRule type="cellIs" dxfId="2125" priority="1223" stopIfTrue="1" operator="greaterThan">
      <formula>0.15</formula>
    </cfRule>
  </conditionalFormatting>
  <conditionalFormatting sqref="Y126">
    <cfRule type="cellIs" dxfId="2124" priority="1224" stopIfTrue="1" operator="greaterThan">
      <formula>0.001</formula>
    </cfRule>
  </conditionalFormatting>
  <conditionalFormatting sqref="AD126">
    <cfRule type="cellIs" dxfId="2123" priority="1225" stopIfTrue="1" operator="greaterThan">
      <formula>125</formula>
    </cfRule>
  </conditionalFormatting>
  <conditionalFormatting sqref="AE126">
    <cfRule type="cellIs" dxfId="2122" priority="1226" stopIfTrue="1" operator="greaterThan">
      <formula>6500</formula>
    </cfRule>
  </conditionalFormatting>
  <conditionalFormatting sqref="AB126">
    <cfRule type="cellIs" dxfId="2121" priority="1227" stopIfTrue="1" operator="greaterThan">
      <formula>0.01</formula>
    </cfRule>
  </conditionalFormatting>
  <conditionalFormatting sqref="AA126">
    <cfRule type="cellIs" dxfId="2120" priority="1228" stopIfTrue="1" operator="greaterThan">
      <formula>100</formula>
    </cfRule>
  </conditionalFormatting>
  <conditionalFormatting sqref="S126">
    <cfRule type="cellIs" dxfId="2119" priority="1229" stopIfTrue="1" operator="greaterThan">
      <formula>30</formula>
    </cfRule>
  </conditionalFormatting>
  <conditionalFormatting sqref="AE128">
    <cfRule type="cellIs" dxfId="2118" priority="1211" stopIfTrue="1" operator="greaterThan">
      <formula>6500</formula>
    </cfRule>
  </conditionalFormatting>
  <conditionalFormatting sqref="AB128">
    <cfRule type="cellIs" dxfId="2117" priority="1212" stopIfTrue="1" operator="greaterThan">
      <formula>0.01</formula>
    </cfRule>
  </conditionalFormatting>
  <conditionalFormatting sqref="AA128">
    <cfRule type="cellIs" dxfId="2116" priority="1213" stopIfTrue="1" operator="greaterThan">
      <formula>100</formula>
    </cfRule>
  </conditionalFormatting>
  <conditionalFormatting sqref="S128">
    <cfRule type="cellIs" dxfId="2115" priority="1214" stopIfTrue="1" operator="greaterThan">
      <formula>30</formula>
    </cfRule>
  </conditionalFormatting>
  <conditionalFormatting sqref="P154:P155">
    <cfRule type="cellIs" dxfId="2114" priority="1185" stopIfTrue="1" operator="greaterThan">
      <formula>400</formula>
    </cfRule>
  </conditionalFormatting>
  <conditionalFormatting sqref="O154:O155">
    <cfRule type="cellIs" dxfId="2113" priority="1186" stopIfTrue="1" operator="greaterThan">
      <formula>3</formula>
    </cfRule>
  </conditionalFormatting>
  <conditionalFormatting sqref="Q154:Q155">
    <cfRule type="cellIs" dxfId="2112" priority="1187" stopIfTrue="1" operator="greaterThan">
      <formula>0.05</formula>
    </cfRule>
  </conditionalFormatting>
  <conditionalFormatting sqref="R154:R155">
    <cfRule type="cellIs" dxfId="2111" priority="1188" stopIfTrue="1" operator="greaterThan">
      <formula>0.005</formula>
    </cfRule>
  </conditionalFormatting>
  <conditionalFormatting sqref="AC154:AC155">
    <cfRule type="cellIs" dxfId="2110" priority="1189" stopIfTrue="1" operator="greaterThan">
      <formula>200</formula>
    </cfRule>
  </conditionalFormatting>
  <conditionalFormatting sqref="T154:T155">
    <cfRule type="cellIs" dxfId="2109" priority="1190" stopIfTrue="1" operator="greaterThan">
      <formula>5</formula>
    </cfRule>
  </conditionalFormatting>
  <conditionalFormatting sqref="U154:U155">
    <cfRule type="cellIs" dxfId="2108" priority="1191" stopIfTrue="1" operator="greaterThan">
      <formula>2</formula>
    </cfRule>
  </conditionalFormatting>
  <conditionalFormatting sqref="W154:W155">
    <cfRule type="cellIs" dxfId="2107" priority="1192" stopIfTrue="1" operator="greaterThan">
      <formula>0.3</formula>
    </cfRule>
  </conditionalFormatting>
  <conditionalFormatting sqref="X154:X155">
    <cfRule type="cellIs" dxfId="2106" priority="1193" stopIfTrue="1" operator="greaterThan">
      <formula>0.15</formula>
    </cfRule>
  </conditionalFormatting>
  <conditionalFormatting sqref="Y154:Y155">
    <cfRule type="cellIs" dxfId="2105" priority="1194" stopIfTrue="1" operator="greaterThan">
      <formula>0.001</formula>
    </cfRule>
  </conditionalFormatting>
  <conditionalFormatting sqref="AD154:AD155">
    <cfRule type="cellIs" dxfId="2104" priority="1195" stopIfTrue="1" operator="greaterThan">
      <formula>125</formula>
    </cfRule>
  </conditionalFormatting>
  <conditionalFormatting sqref="AE154:AE155">
    <cfRule type="cellIs" dxfId="2103" priority="1196" stopIfTrue="1" operator="greaterThan">
      <formula>6500</formula>
    </cfRule>
  </conditionalFormatting>
  <conditionalFormatting sqref="AB154:AB155">
    <cfRule type="cellIs" dxfId="2102" priority="1197" stopIfTrue="1" operator="greaterThan">
      <formula>0.01</formula>
    </cfRule>
  </conditionalFormatting>
  <conditionalFormatting sqref="AA154:AA155">
    <cfRule type="cellIs" dxfId="2101" priority="1198" stopIfTrue="1" operator="greaterThan">
      <formula>100</formula>
    </cfRule>
  </conditionalFormatting>
  <conditionalFormatting sqref="S154:S155">
    <cfRule type="cellIs" dxfId="2100" priority="1199" stopIfTrue="1" operator="greaterThan">
      <formula>30</formula>
    </cfRule>
  </conditionalFormatting>
  <conditionalFormatting sqref="P129">
    <cfRule type="cellIs" dxfId="2099" priority="1170" stopIfTrue="1" operator="greaterThan">
      <formula>400</formula>
    </cfRule>
  </conditionalFormatting>
  <conditionalFormatting sqref="O129">
    <cfRule type="cellIs" dxfId="2098" priority="1171" stopIfTrue="1" operator="greaterThan">
      <formula>3</formula>
    </cfRule>
  </conditionalFormatting>
  <conditionalFormatting sqref="Q129">
    <cfRule type="cellIs" dxfId="2097" priority="1172" stopIfTrue="1" operator="greaterThan">
      <formula>0.05</formula>
    </cfRule>
  </conditionalFormatting>
  <conditionalFormatting sqref="R129">
    <cfRule type="cellIs" dxfId="2096" priority="1173" stopIfTrue="1" operator="greaterThan">
      <formula>0.005</formula>
    </cfRule>
  </conditionalFormatting>
  <conditionalFormatting sqref="AC129">
    <cfRule type="cellIs" dxfId="2095" priority="1174" stopIfTrue="1" operator="greaterThan">
      <formula>200</formula>
    </cfRule>
  </conditionalFormatting>
  <conditionalFormatting sqref="T129">
    <cfRule type="cellIs" dxfId="2094" priority="1175" stopIfTrue="1" operator="greaterThan">
      <formula>5</formula>
    </cfRule>
  </conditionalFormatting>
  <conditionalFormatting sqref="U129">
    <cfRule type="cellIs" dxfId="2093" priority="1176" stopIfTrue="1" operator="greaterThan">
      <formula>2</formula>
    </cfRule>
  </conditionalFormatting>
  <conditionalFormatting sqref="W129">
    <cfRule type="cellIs" dxfId="2092" priority="1177" stopIfTrue="1" operator="greaterThan">
      <formula>0.3</formula>
    </cfRule>
  </conditionalFormatting>
  <conditionalFormatting sqref="X129">
    <cfRule type="cellIs" dxfId="2091" priority="1178" stopIfTrue="1" operator="greaterThan">
      <formula>0.15</formula>
    </cfRule>
  </conditionalFormatting>
  <conditionalFormatting sqref="Y129">
    <cfRule type="cellIs" dxfId="2090" priority="1179" stopIfTrue="1" operator="greaterThan">
      <formula>0.001</formula>
    </cfRule>
  </conditionalFormatting>
  <conditionalFormatting sqref="AD129">
    <cfRule type="cellIs" dxfId="2089" priority="1180" stopIfTrue="1" operator="greaterThan">
      <formula>125</formula>
    </cfRule>
  </conditionalFormatting>
  <conditionalFormatting sqref="AE129">
    <cfRule type="cellIs" dxfId="2088" priority="1181" stopIfTrue="1" operator="greaterThan">
      <formula>6500</formula>
    </cfRule>
  </conditionalFormatting>
  <conditionalFormatting sqref="AB129">
    <cfRule type="cellIs" dxfId="2087" priority="1182" stopIfTrue="1" operator="greaterThan">
      <formula>0.01</formula>
    </cfRule>
  </conditionalFormatting>
  <conditionalFormatting sqref="AA129">
    <cfRule type="cellIs" dxfId="2086" priority="1183" stopIfTrue="1" operator="greaterThan">
      <formula>100</formula>
    </cfRule>
  </conditionalFormatting>
  <conditionalFormatting sqref="S129">
    <cfRule type="cellIs" dxfId="2085" priority="1184" stopIfTrue="1" operator="greaterThan">
      <formula>30</formula>
    </cfRule>
  </conditionalFormatting>
  <conditionalFormatting sqref="P130">
    <cfRule type="cellIs" dxfId="2084" priority="1155" stopIfTrue="1" operator="greaterThan">
      <formula>400</formula>
    </cfRule>
  </conditionalFormatting>
  <conditionalFormatting sqref="O130">
    <cfRule type="cellIs" dxfId="2083" priority="1156" stopIfTrue="1" operator="greaterThan">
      <formula>3</formula>
    </cfRule>
  </conditionalFormatting>
  <conditionalFormatting sqref="Q130">
    <cfRule type="cellIs" dxfId="2082" priority="1157" stopIfTrue="1" operator="greaterThan">
      <formula>0.05</formula>
    </cfRule>
  </conditionalFormatting>
  <conditionalFormatting sqref="R130">
    <cfRule type="cellIs" dxfId="2081" priority="1158" stopIfTrue="1" operator="greaterThan">
      <formula>0.005</formula>
    </cfRule>
  </conditionalFormatting>
  <conditionalFormatting sqref="AC130">
    <cfRule type="cellIs" dxfId="2080" priority="1159" stopIfTrue="1" operator="greaterThan">
      <formula>200</formula>
    </cfRule>
  </conditionalFormatting>
  <conditionalFormatting sqref="T130">
    <cfRule type="cellIs" dxfId="2079" priority="1160" stopIfTrue="1" operator="greaterThan">
      <formula>5</formula>
    </cfRule>
  </conditionalFormatting>
  <conditionalFormatting sqref="U130">
    <cfRule type="cellIs" dxfId="2078" priority="1161" stopIfTrue="1" operator="greaterThan">
      <formula>2</formula>
    </cfRule>
  </conditionalFormatting>
  <conditionalFormatting sqref="W130">
    <cfRule type="cellIs" dxfId="2077" priority="1162" stopIfTrue="1" operator="greaterThan">
      <formula>0.3</formula>
    </cfRule>
  </conditionalFormatting>
  <conditionalFormatting sqref="X130">
    <cfRule type="cellIs" dxfId="2076" priority="1163" stopIfTrue="1" operator="greaterThan">
      <formula>0.15</formula>
    </cfRule>
  </conditionalFormatting>
  <conditionalFormatting sqref="Y130">
    <cfRule type="cellIs" dxfId="2075" priority="1164" stopIfTrue="1" operator="greaterThan">
      <formula>0.001</formula>
    </cfRule>
  </conditionalFormatting>
  <conditionalFormatting sqref="AD130">
    <cfRule type="cellIs" dxfId="2074" priority="1165" stopIfTrue="1" operator="greaterThan">
      <formula>125</formula>
    </cfRule>
  </conditionalFormatting>
  <conditionalFormatting sqref="AE130">
    <cfRule type="cellIs" dxfId="2073" priority="1166" stopIfTrue="1" operator="greaterThan">
      <formula>6500</formula>
    </cfRule>
  </conditionalFormatting>
  <conditionalFormatting sqref="AB130">
    <cfRule type="cellIs" dxfId="2072" priority="1167" stopIfTrue="1" operator="greaterThan">
      <formula>0.01</formula>
    </cfRule>
  </conditionalFormatting>
  <conditionalFormatting sqref="AA130">
    <cfRule type="cellIs" dxfId="2071" priority="1168" stopIfTrue="1" operator="greaterThan">
      <formula>100</formula>
    </cfRule>
  </conditionalFormatting>
  <conditionalFormatting sqref="S130">
    <cfRule type="cellIs" dxfId="2070" priority="1169" stopIfTrue="1" operator="greaterThan">
      <formula>30</formula>
    </cfRule>
  </conditionalFormatting>
  <conditionalFormatting sqref="P131">
    <cfRule type="cellIs" dxfId="2069" priority="1140" stopIfTrue="1" operator="greaterThan">
      <formula>400</formula>
    </cfRule>
  </conditionalFormatting>
  <conditionalFormatting sqref="O131">
    <cfRule type="cellIs" dxfId="2068" priority="1141" stopIfTrue="1" operator="greaterThan">
      <formula>3</formula>
    </cfRule>
  </conditionalFormatting>
  <conditionalFormatting sqref="Q131">
    <cfRule type="cellIs" dxfId="2067" priority="1142" stopIfTrue="1" operator="greaterThan">
      <formula>0.05</formula>
    </cfRule>
  </conditionalFormatting>
  <conditionalFormatting sqref="R131">
    <cfRule type="cellIs" dxfId="2066" priority="1143" stopIfTrue="1" operator="greaterThan">
      <formula>0.005</formula>
    </cfRule>
  </conditionalFormatting>
  <conditionalFormatting sqref="AC131">
    <cfRule type="cellIs" dxfId="2065" priority="1144" stopIfTrue="1" operator="greaterThan">
      <formula>200</formula>
    </cfRule>
  </conditionalFormatting>
  <conditionalFormatting sqref="T131">
    <cfRule type="cellIs" dxfId="2064" priority="1145" stopIfTrue="1" operator="greaterThan">
      <formula>5</formula>
    </cfRule>
  </conditionalFormatting>
  <conditionalFormatting sqref="U131">
    <cfRule type="cellIs" dxfId="2063" priority="1146" stopIfTrue="1" operator="greaterThan">
      <formula>2</formula>
    </cfRule>
  </conditionalFormatting>
  <conditionalFormatting sqref="W131">
    <cfRule type="cellIs" dxfId="2062" priority="1147" stopIfTrue="1" operator="greaterThan">
      <formula>0.3</formula>
    </cfRule>
  </conditionalFormatting>
  <conditionalFormatting sqref="X131">
    <cfRule type="cellIs" dxfId="2061" priority="1148" stopIfTrue="1" operator="greaterThan">
      <formula>0.15</formula>
    </cfRule>
  </conditionalFormatting>
  <conditionalFormatting sqref="Y131">
    <cfRule type="cellIs" dxfId="2060" priority="1149" stopIfTrue="1" operator="greaterThan">
      <formula>0.001</formula>
    </cfRule>
  </conditionalFormatting>
  <conditionalFormatting sqref="AD131">
    <cfRule type="cellIs" dxfId="2059" priority="1150" stopIfTrue="1" operator="greaterThan">
      <formula>125</formula>
    </cfRule>
  </conditionalFormatting>
  <conditionalFormatting sqref="AE131">
    <cfRule type="cellIs" dxfId="2058" priority="1151" stopIfTrue="1" operator="greaterThan">
      <formula>6500</formula>
    </cfRule>
  </conditionalFormatting>
  <conditionalFormatting sqref="AB131">
    <cfRule type="cellIs" dxfId="2057" priority="1152" stopIfTrue="1" operator="greaterThan">
      <formula>0.01</formula>
    </cfRule>
  </conditionalFormatting>
  <conditionalFormatting sqref="AA131">
    <cfRule type="cellIs" dxfId="2056" priority="1153" stopIfTrue="1" operator="greaterThan">
      <formula>100</formula>
    </cfRule>
  </conditionalFormatting>
  <conditionalFormatting sqref="S131">
    <cfRule type="cellIs" dxfId="2055" priority="1154" stopIfTrue="1" operator="greaterThan">
      <formula>30</formula>
    </cfRule>
  </conditionalFormatting>
  <conditionalFormatting sqref="R132">
    <cfRule type="cellIs" dxfId="2054" priority="1128" stopIfTrue="1" operator="greaterThan">
      <formula>0.005</formula>
    </cfRule>
  </conditionalFormatting>
  <conditionalFormatting sqref="AC132">
    <cfRule type="cellIs" dxfId="2053" priority="1129" stopIfTrue="1" operator="greaterThan">
      <formula>200</formula>
    </cfRule>
  </conditionalFormatting>
  <conditionalFormatting sqref="T132">
    <cfRule type="cellIs" dxfId="2052" priority="1130" stopIfTrue="1" operator="greaterThan">
      <formula>5</formula>
    </cfRule>
  </conditionalFormatting>
  <conditionalFormatting sqref="U132">
    <cfRule type="cellIs" dxfId="2051" priority="1131" stopIfTrue="1" operator="greaterThan">
      <formula>2</formula>
    </cfRule>
  </conditionalFormatting>
  <conditionalFormatting sqref="W132">
    <cfRule type="cellIs" dxfId="2050" priority="1132" stopIfTrue="1" operator="greaterThan">
      <formula>0.3</formula>
    </cfRule>
  </conditionalFormatting>
  <conditionalFormatting sqref="X132">
    <cfRule type="cellIs" dxfId="2049" priority="1133" stopIfTrue="1" operator="greaterThan">
      <formula>0.15</formula>
    </cfRule>
  </conditionalFormatting>
  <conditionalFormatting sqref="Y132">
    <cfRule type="cellIs" dxfId="2048" priority="1134" stopIfTrue="1" operator="greaterThan">
      <formula>0.001</formula>
    </cfRule>
  </conditionalFormatting>
  <conditionalFormatting sqref="AD132">
    <cfRule type="cellIs" dxfId="2047" priority="1135" stopIfTrue="1" operator="greaterThan">
      <formula>125</formula>
    </cfRule>
  </conditionalFormatting>
  <conditionalFormatting sqref="AE132">
    <cfRule type="cellIs" dxfId="2046" priority="1136" stopIfTrue="1" operator="greaterThan">
      <formula>6500</formula>
    </cfRule>
  </conditionalFormatting>
  <conditionalFormatting sqref="AE133">
    <cfRule type="cellIs" dxfId="2045" priority="1121" stopIfTrue="1" operator="greaterThan">
      <formula>6500</formula>
    </cfRule>
  </conditionalFormatting>
  <conditionalFormatting sqref="AB133">
    <cfRule type="cellIs" dxfId="2044" priority="1122" stopIfTrue="1" operator="greaterThan">
      <formula>0.01</formula>
    </cfRule>
  </conditionalFormatting>
  <conditionalFormatting sqref="AA133">
    <cfRule type="cellIs" dxfId="2043" priority="1123" stopIfTrue="1" operator="greaterThan">
      <formula>100</formula>
    </cfRule>
  </conditionalFormatting>
  <conditionalFormatting sqref="S133">
    <cfRule type="cellIs" dxfId="2042" priority="1124" stopIfTrue="1" operator="greaterThan">
      <formula>30</formula>
    </cfRule>
  </conditionalFormatting>
  <conditionalFormatting sqref="AC122">
    <cfRule type="cellIs" dxfId="2041" priority="1095" stopIfTrue="1" operator="greaterThan">
      <formula>200</formula>
    </cfRule>
  </conditionalFormatting>
  <conditionalFormatting sqref="P122">
    <cfRule type="cellIs" dxfId="2040" priority="1096" stopIfTrue="1" operator="greaterThan">
      <formula>400</formula>
    </cfRule>
  </conditionalFormatting>
  <conditionalFormatting sqref="O122">
    <cfRule type="cellIs" dxfId="2039" priority="1097" stopIfTrue="1" operator="greaterThan">
      <formula>3</formula>
    </cfRule>
  </conditionalFormatting>
  <conditionalFormatting sqref="Q122">
    <cfRule type="cellIs" dxfId="2038" priority="1098" stopIfTrue="1" operator="greaterThan">
      <formula>0.05</formula>
    </cfRule>
  </conditionalFormatting>
  <conditionalFormatting sqref="R122">
    <cfRule type="cellIs" dxfId="2037" priority="1099" stopIfTrue="1" operator="greaterThan">
      <formula>0.005</formula>
    </cfRule>
  </conditionalFormatting>
  <conditionalFormatting sqref="T122">
    <cfRule type="cellIs" dxfId="2036" priority="1100" stopIfTrue="1" operator="greaterThan">
      <formula>5</formula>
    </cfRule>
  </conditionalFormatting>
  <conditionalFormatting sqref="U122">
    <cfRule type="cellIs" dxfId="2035" priority="1101" stopIfTrue="1" operator="greaterThan">
      <formula>2</formula>
    </cfRule>
  </conditionalFormatting>
  <conditionalFormatting sqref="W122">
    <cfRule type="cellIs" dxfId="2034" priority="1102" stopIfTrue="1" operator="greaterThan">
      <formula>0.3</formula>
    </cfRule>
  </conditionalFormatting>
  <conditionalFormatting sqref="X122">
    <cfRule type="cellIs" dxfId="2033" priority="1103" stopIfTrue="1" operator="greaterThan">
      <formula>0.15</formula>
    </cfRule>
  </conditionalFormatting>
  <conditionalFormatting sqref="Y122">
    <cfRule type="cellIs" dxfId="2032" priority="1104" stopIfTrue="1" operator="greaterThan">
      <formula>0.001</formula>
    </cfRule>
  </conditionalFormatting>
  <conditionalFormatting sqref="AD122">
    <cfRule type="cellIs" dxfId="2031" priority="1105" stopIfTrue="1" operator="greaterThan">
      <formula>125</formula>
    </cfRule>
  </conditionalFormatting>
  <conditionalFormatting sqref="AE122">
    <cfRule type="cellIs" dxfId="2030" priority="1106" stopIfTrue="1" operator="greaterThan">
      <formula>6500</formula>
    </cfRule>
  </conditionalFormatting>
  <conditionalFormatting sqref="AB122">
    <cfRule type="cellIs" dxfId="2029" priority="1107" stopIfTrue="1" operator="greaterThan">
      <formula>0.01</formula>
    </cfRule>
  </conditionalFormatting>
  <conditionalFormatting sqref="AA122">
    <cfRule type="cellIs" dxfId="2028" priority="1108" stopIfTrue="1" operator="greaterThan">
      <formula>100</formula>
    </cfRule>
  </conditionalFormatting>
  <conditionalFormatting sqref="S122">
    <cfRule type="cellIs" dxfId="2027" priority="1109" stopIfTrue="1" operator="greaterThan">
      <formula>30</formula>
    </cfRule>
  </conditionalFormatting>
  <conditionalFormatting sqref="P123">
    <cfRule type="cellIs" dxfId="2026" priority="1079" stopIfTrue="1" operator="greaterThan">
      <formula>400</formula>
    </cfRule>
  </conditionalFormatting>
  <conditionalFormatting sqref="O123">
    <cfRule type="cellIs" dxfId="2025" priority="1080" stopIfTrue="1" operator="greaterThan">
      <formula>3</formula>
    </cfRule>
  </conditionalFormatting>
  <conditionalFormatting sqref="Q123">
    <cfRule type="cellIs" dxfId="2024" priority="1081" stopIfTrue="1" operator="greaterThan">
      <formula>0.05</formula>
    </cfRule>
  </conditionalFormatting>
  <conditionalFormatting sqref="R123">
    <cfRule type="cellIs" dxfId="2023" priority="1082" stopIfTrue="1" operator="greaterThan">
      <formula>0.005</formula>
    </cfRule>
  </conditionalFormatting>
  <conditionalFormatting sqref="AC123">
    <cfRule type="cellIs" dxfId="2022" priority="1083" stopIfTrue="1" operator="greaterThan">
      <formula>200</formula>
    </cfRule>
  </conditionalFormatting>
  <conditionalFormatting sqref="T123">
    <cfRule type="cellIs" dxfId="2021" priority="1084" stopIfTrue="1" operator="greaterThan">
      <formula>5</formula>
    </cfRule>
  </conditionalFormatting>
  <conditionalFormatting sqref="U123">
    <cfRule type="cellIs" dxfId="2020" priority="1085" stopIfTrue="1" operator="greaterThan">
      <formula>2</formula>
    </cfRule>
  </conditionalFormatting>
  <conditionalFormatting sqref="W123">
    <cfRule type="cellIs" dxfId="2019" priority="1086" stopIfTrue="1" operator="greaterThan">
      <formula>0.3</formula>
    </cfRule>
  </conditionalFormatting>
  <conditionalFormatting sqref="X123">
    <cfRule type="cellIs" dxfId="2018" priority="1087" stopIfTrue="1" operator="greaterThan">
      <formula>0.15</formula>
    </cfRule>
  </conditionalFormatting>
  <conditionalFormatting sqref="Y123">
    <cfRule type="cellIs" dxfId="2017" priority="1088" stopIfTrue="1" operator="greaterThan">
      <formula>0.001</formula>
    </cfRule>
  </conditionalFormatting>
  <conditionalFormatting sqref="Z123">
    <cfRule type="cellIs" dxfId="2016" priority="1089" stopIfTrue="1" operator="greaterThan">
      <formula>0.025</formula>
    </cfRule>
  </conditionalFormatting>
  <conditionalFormatting sqref="AD123">
    <cfRule type="cellIs" dxfId="2015" priority="1090" stopIfTrue="1" operator="greaterThan">
      <formula>125</formula>
    </cfRule>
  </conditionalFormatting>
  <conditionalFormatting sqref="AE123">
    <cfRule type="cellIs" dxfId="2014" priority="1091" stopIfTrue="1" operator="greaterThan">
      <formula>6500</formula>
    </cfRule>
  </conditionalFormatting>
  <conditionalFormatting sqref="AB123">
    <cfRule type="cellIs" dxfId="2013" priority="1092" stopIfTrue="1" operator="greaterThan">
      <formula>0.01</formula>
    </cfRule>
  </conditionalFormatting>
  <conditionalFormatting sqref="AA123">
    <cfRule type="cellIs" dxfId="2012" priority="1093" stopIfTrue="1" operator="greaterThan">
      <formula>100</formula>
    </cfRule>
  </conditionalFormatting>
  <conditionalFormatting sqref="S123">
    <cfRule type="cellIs" dxfId="2011" priority="1094" stopIfTrue="1" operator="greaterThan">
      <formula>30</formula>
    </cfRule>
  </conditionalFormatting>
  <conditionalFormatting sqref="AF128">
    <cfRule type="cellIs" dxfId="2010" priority="1077" stopIfTrue="1" operator="greaterThan">
      <formula>2</formula>
    </cfRule>
  </conditionalFormatting>
  <conditionalFormatting sqref="AF133">
    <cfRule type="cellIs" dxfId="2009" priority="1071" stopIfTrue="1" operator="greaterThan">
      <formula>2</formula>
    </cfRule>
  </conditionalFormatting>
  <conditionalFormatting sqref="AF126:AF127">
    <cfRule type="cellIs" dxfId="2008" priority="1078" stopIfTrue="1" operator="greaterThan">
      <formula>2</formula>
    </cfRule>
  </conditionalFormatting>
  <conditionalFormatting sqref="AF129">
    <cfRule type="cellIs" dxfId="2007" priority="1076" stopIfTrue="1" operator="greaterThan">
      <formula>2</formula>
    </cfRule>
  </conditionalFormatting>
  <conditionalFormatting sqref="AF130">
    <cfRule type="cellIs" dxfId="2006" priority="1075" stopIfTrue="1" operator="greaterThan">
      <formula>2</formula>
    </cfRule>
  </conditionalFormatting>
  <conditionalFormatting sqref="AF131">
    <cfRule type="cellIs" dxfId="2005" priority="1074" stopIfTrue="1" operator="greaterThan">
      <formula>2</formula>
    </cfRule>
  </conditionalFormatting>
  <conditionalFormatting sqref="AF132">
    <cfRule type="cellIs" dxfId="2004" priority="1073" stopIfTrue="1" operator="greaterThan">
      <formula>2</formula>
    </cfRule>
  </conditionalFormatting>
  <conditionalFormatting sqref="AG133">
    <cfRule type="cellIs" dxfId="2003" priority="1072" stopIfTrue="1" operator="greaterThan">
      <formula>0</formula>
    </cfRule>
  </conditionalFormatting>
  <conditionalFormatting sqref="E127">
    <cfRule type="cellIs" dxfId="2002" priority="1022" stopIfTrue="1" operator="greaterThan">
      <formula>20</formula>
    </cfRule>
  </conditionalFormatting>
  <conditionalFormatting sqref="H127">
    <cfRule type="cellIs" dxfId="2001" priority="1023" stopIfTrue="1" operator="greaterThan">
      <formula>1000</formula>
    </cfRule>
  </conditionalFormatting>
  <conditionalFormatting sqref="I127 P127">
    <cfRule type="cellIs" dxfId="2000" priority="1024" stopIfTrue="1" operator="greaterThan">
      <formula>400</formula>
    </cfRule>
  </conditionalFormatting>
  <conditionalFormatting sqref="J127">
    <cfRule type="cellIs" dxfId="1999" priority="1025" stopIfTrue="1" operator="greaterThan">
      <formula>250</formula>
    </cfRule>
  </conditionalFormatting>
  <conditionalFormatting sqref="K127">
    <cfRule type="cellIs" dxfId="1998" priority="1026" stopIfTrue="1" operator="greaterThan">
      <formula>500</formula>
    </cfRule>
  </conditionalFormatting>
  <conditionalFormatting sqref="L127">
    <cfRule type="cellIs" dxfId="1997" priority="1027" stopIfTrue="1" operator="greaterThan">
      <formula>1.5</formula>
    </cfRule>
  </conditionalFormatting>
  <conditionalFormatting sqref="M127">
    <cfRule type="cellIs" dxfId="1996" priority="1028" stopIfTrue="1" operator="greaterThan">
      <formula>0.5</formula>
    </cfRule>
  </conditionalFormatting>
  <conditionalFormatting sqref="N127">
    <cfRule type="cellIs" dxfId="1995" priority="1029" stopIfTrue="1" operator="greaterThan">
      <formula>0.1</formula>
    </cfRule>
  </conditionalFormatting>
  <conditionalFormatting sqref="O127">
    <cfRule type="cellIs" dxfId="1994" priority="1030" stopIfTrue="1" operator="greaterThan">
      <formula>3</formula>
    </cfRule>
  </conditionalFormatting>
  <conditionalFormatting sqref="Q127">
    <cfRule type="cellIs" dxfId="1993" priority="1031" stopIfTrue="1" operator="greaterThan">
      <formula>0.05</formula>
    </cfRule>
  </conditionalFormatting>
  <conditionalFormatting sqref="R127">
    <cfRule type="cellIs" dxfId="1992" priority="1032" stopIfTrue="1" operator="greaterThan">
      <formula>0.005</formula>
    </cfRule>
  </conditionalFormatting>
  <conditionalFormatting sqref="AC127">
    <cfRule type="cellIs" dxfId="1991" priority="1033" stopIfTrue="1" operator="greaterThan">
      <formula>200</formula>
    </cfRule>
  </conditionalFormatting>
  <conditionalFormatting sqref="T127">
    <cfRule type="cellIs" dxfId="1990" priority="1034" stopIfTrue="1" operator="greaterThan">
      <formula>5</formula>
    </cfRule>
  </conditionalFormatting>
  <conditionalFormatting sqref="U127">
    <cfRule type="cellIs" dxfId="1989" priority="1035" stopIfTrue="1" operator="greaterThan">
      <formula>2</formula>
    </cfRule>
  </conditionalFormatting>
  <conditionalFormatting sqref="W127">
    <cfRule type="cellIs" dxfId="1988" priority="1036" stopIfTrue="1" operator="greaterThan">
      <formula>0.3</formula>
    </cfRule>
  </conditionalFormatting>
  <conditionalFormatting sqref="X127">
    <cfRule type="cellIs" dxfId="1987" priority="1037" stopIfTrue="1" operator="greaterThan">
      <formula>0.15</formula>
    </cfRule>
  </conditionalFormatting>
  <conditionalFormatting sqref="Y127">
    <cfRule type="cellIs" dxfId="1986" priority="1038" stopIfTrue="1" operator="greaterThan">
      <formula>0.001</formula>
    </cfRule>
  </conditionalFormatting>
  <conditionalFormatting sqref="AD127">
    <cfRule type="cellIs" dxfId="1985" priority="1039" stopIfTrue="1" operator="greaterThan">
      <formula>125</formula>
    </cfRule>
  </conditionalFormatting>
  <conditionalFormatting sqref="AE127">
    <cfRule type="cellIs" dxfId="1984" priority="1040" stopIfTrue="1" operator="greaterThan">
      <formula>6500</formula>
    </cfRule>
  </conditionalFormatting>
  <conditionalFormatting sqref="AB127">
    <cfRule type="cellIs" dxfId="1983" priority="1041" stopIfTrue="1" operator="greaterThan">
      <formula>0.01</formula>
    </cfRule>
  </conditionalFormatting>
  <conditionalFormatting sqref="AA127">
    <cfRule type="cellIs" dxfId="1982" priority="1042" stopIfTrue="1" operator="greaterThan">
      <formula>100</formula>
    </cfRule>
  </conditionalFormatting>
  <conditionalFormatting sqref="S127">
    <cfRule type="cellIs" dxfId="1981" priority="1043" stopIfTrue="1" operator="greaterThan">
      <formula>30</formula>
    </cfRule>
  </conditionalFormatting>
  <conditionalFormatting sqref="F127">
    <cfRule type="cellIs" dxfId="1980" priority="1044" stopIfTrue="1" operator="greaterThan">
      <formula>1500</formula>
    </cfRule>
  </conditionalFormatting>
  <conditionalFormatting sqref="E134">
    <cfRule type="cellIs" dxfId="1979" priority="1011" stopIfTrue="1" operator="greaterThan">
      <formula>20</formula>
    </cfRule>
  </conditionalFormatting>
  <conditionalFormatting sqref="H134">
    <cfRule type="cellIs" dxfId="1978" priority="1012" stopIfTrue="1" operator="greaterThan">
      <formula>1000</formula>
    </cfRule>
  </conditionalFormatting>
  <conditionalFormatting sqref="I134">
    <cfRule type="cellIs" dxfId="1977" priority="1013" stopIfTrue="1" operator="greaterThan">
      <formula>400</formula>
    </cfRule>
  </conditionalFormatting>
  <conditionalFormatting sqref="J134">
    <cfRule type="cellIs" dxfId="1976" priority="1014" stopIfTrue="1" operator="greaterThan">
      <formula>250</formula>
    </cfRule>
  </conditionalFormatting>
  <conditionalFormatting sqref="K134">
    <cfRule type="cellIs" dxfId="1975" priority="1015" stopIfTrue="1" operator="greaterThan">
      <formula>500</formula>
    </cfRule>
  </conditionalFormatting>
  <conditionalFormatting sqref="L134">
    <cfRule type="cellIs" dxfId="1974" priority="1016" stopIfTrue="1" operator="greaterThan">
      <formula>1.5</formula>
    </cfRule>
  </conditionalFormatting>
  <conditionalFormatting sqref="M134">
    <cfRule type="cellIs" dxfId="1973" priority="1017" stopIfTrue="1" operator="greaterThan">
      <formula>0.5</formula>
    </cfRule>
  </conditionalFormatting>
  <conditionalFormatting sqref="N134">
    <cfRule type="cellIs" dxfId="1972" priority="1018" stopIfTrue="1" operator="greaterThan">
      <formula>0.1</formula>
    </cfRule>
  </conditionalFormatting>
  <conditionalFormatting sqref="G134">
    <cfRule type="cellIs" dxfId="1971" priority="1019" stopIfTrue="1" operator="greaterThan">
      <formula>8.5</formula>
    </cfRule>
    <cfRule type="cellIs" dxfId="1970" priority="1020" stopIfTrue="1" operator="between">
      <formula>1</formula>
      <formula>6.4</formula>
    </cfRule>
  </conditionalFormatting>
  <conditionalFormatting sqref="F134">
    <cfRule type="cellIs" dxfId="1969" priority="1021" stopIfTrue="1" operator="greaterThan">
      <formula>1500</formula>
    </cfRule>
  </conditionalFormatting>
  <conditionalFormatting sqref="E135">
    <cfRule type="cellIs" dxfId="1968" priority="1000" stopIfTrue="1" operator="greaterThan">
      <formula>20</formula>
    </cfRule>
  </conditionalFormatting>
  <conditionalFormatting sqref="H135">
    <cfRule type="cellIs" dxfId="1967" priority="1001" stopIfTrue="1" operator="greaterThan">
      <formula>1000</formula>
    </cfRule>
  </conditionalFormatting>
  <conditionalFormatting sqref="I135">
    <cfRule type="cellIs" dxfId="1966" priority="1002" stopIfTrue="1" operator="greaterThan">
      <formula>400</formula>
    </cfRule>
  </conditionalFormatting>
  <conditionalFormatting sqref="J135">
    <cfRule type="cellIs" dxfId="1965" priority="1003" stopIfTrue="1" operator="greaterThan">
      <formula>250</formula>
    </cfRule>
  </conditionalFormatting>
  <conditionalFormatting sqref="K135">
    <cfRule type="cellIs" dxfId="1964" priority="1004" stopIfTrue="1" operator="greaterThan">
      <formula>500</formula>
    </cfRule>
  </conditionalFormatting>
  <conditionalFormatting sqref="L135">
    <cfRule type="cellIs" dxfId="1963" priority="1005" stopIfTrue="1" operator="greaterThan">
      <formula>1.5</formula>
    </cfRule>
  </conditionalFormatting>
  <conditionalFormatting sqref="M135">
    <cfRule type="cellIs" dxfId="1962" priority="1006" stopIfTrue="1" operator="greaterThan">
      <formula>0.5</formula>
    </cfRule>
  </conditionalFormatting>
  <conditionalFormatting sqref="N135">
    <cfRule type="cellIs" dxfId="1961" priority="1007" stopIfTrue="1" operator="greaterThan">
      <formula>0.1</formula>
    </cfRule>
  </conditionalFormatting>
  <conditionalFormatting sqref="G135">
    <cfRule type="cellIs" dxfId="1960" priority="1008" stopIfTrue="1" operator="greaterThan">
      <formula>8.5</formula>
    </cfRule>
    <cfRule type="cellIs" dxfId="1959" priority="1009" stopIfTrue="1" operator="between">
      <formula>1</formula>
      <formula>6.4</formula>
    </cfRule>
  </conditionalFormatting>
  <conditionalFormatting sqref="F135">
    <cfRule type="cellIs" dxfId="1958" priority="1010" stopIfTrue="1" operator="greaterThan">
      <formula>1500</formula>
    </cfRule>
  </conditionalFormatting>
  <conditionalFormatting sqref="P134">
    <cfRule type="cellIs" dxfId="1957" priority="987" stopIfTrue="1" operator="greaterThan">
      <formula>400</formula>
    </cfRule>
  </conditionalFormatting>
  <conditionalFormatting sqref="O134">
    <cfRule type="cellIs" dxfId="1956" priority="988" stopIfTrue="1" operator="greaterThan">
      <formula>3</formula>
    </cfRule>
  </conditionalFormatting>
  <conditionalFormatting sqref="Q134">
    <cfRule type="cellIs" dxfId="1955" priority="989" stopIfTrue="1" operator="greaterThan">
      <formula>0.05</formula>
    </cfRule>
  </conditionalFormatting>
  <conditionalFormatting sqref="R134">
    <cfRule type="cellIs" dxfId="1954" priority="990" stopIfTrue="1" operator="greaterThan">
      <formula>0.005</formula>
    </cfRule>
  </conditionalFormatting>
  <conditionalFormatting sqref="AC134">
    <cfRule type="cellIs" dxfId="1953" priority="991" stopIfTrue="1" operator="greaterThan">
      <formula>200</formula>
    </cfRule>
  </conditionalFormatting>
  <conditionalFormatting sqref="T134">
    <cfRule type="cellIs" dxfId="1952" priority="992" stopIfTrue="1" operator="greaterThan">
      <formula>5</formula>
    </cfRule>
  </conditionalFormatting>
  <conditionalFormatting sqref="W134">
    <cfRule type="cellIs" dxfId="1951" priority="993" stopIfTrue="1" operator="greaterThan">
      <formula>0.3</formula>
    </cfRule>
  </conditionalFormatting>
  <conditionalFormatting sqref="X134">
    <cfRule type="cellIs" dxfId="1950" priority="994" stopIfTrue="1" operator="greaterThan">
      <formula>0.15</formula>
    </cfRule>
  </conditionalFormatting>
  <conditionalFormatting sqref="Y134">
    <cfRule type="cellIs" dxfId="1949" priority="995" stopIfTrue="1" operator="greaterThan">
      <formula>0.001</formula>
    </cfRule>
  </conditionalFormatting>
  <conditionalFormatting sqref="AD134">
    <cfRule type="cellIs" dxfId="1948" priority="996" stopIfTrue="1" operator="greaterThan">
      <formula>125</formula>
    </cfRule>
  </conditionalFormatting>
  <conditionalFormatting sqref="AB134">
    <cfRule type="cellIs" dxfId="1947" priority="997" stopIfTrue="1" operator="greaterThan">
      <formula>0.01</formula>
    </cfRule>
  </conditionalFormatting>
  <conditionalFormatting sqref="AA134">
    <cfRule type="cellIs" dxfId="1946" priority="998" stopIfTrue="1" operator="greaterThan">
      <formula>100</formula>
    </cfRule>
  </conditionalFormatting>
  <conditionalFormatting sqref="S134">
    <cfRule type="cellIs" dxfId="1945" priority="999" stopIfTrue="1" operator="greaterThan">
      <formula>30</formula>
    </cfRule>
  </conditionalFormatting>
  <conditionalFormatting sqref="P135">
    <cfRule type="cellIs" dxfId="1944" priority="974" stopIfTrue="1" operator="greaterThan">
      <formula>400</formula>
    </cfRule>
  </conditionalFormatting>
  <conditionalFormatting sqref="O135">
    <cfRule type="cellIs" dxfId="1943" priority="975" stopIfTrue="1" operator="greaterThan">
      <formula>3</formula>
    </cfRule>
  </conditionalFormatting>
  <conditionalFormatting sqref="Q135">
    <cfRule type="cellIs" dxfId="1942" priority="976" stopIfTrue="1" operator="greaterThan">
      <formula>0.05</formula>
    </cfRule>
  </conditionalFormatting>
  <conditionalFormatting sqref="R135">
    <cfRule type="cellIs" dxfId="1941" priority="977" stopIfTrue="1" operator="greaterThan">
      <formula>0.005</formula>
    </cfRule>
  </conditionalFormatting>
  <conditionalFormatting sqref="AC135">
    <cfRule type="cellIs" dxfId="1940" priority="978" stopIfTrue="1" operator="greaterThan">
      <formula>200</formula>
    </cfRule>
  </conditionalFormatting>
  <conditionalFormatting sqref="T135">
    <cfRule type="cellIs" dxfId="1939" priority="979" stopIfTrue="1" operator="greaterThan">
      <formula>5</formula>
    </cfRule>
  </conditionalFormatting>
  <conditionalFormatting sqref="W135">
    <cfRule type="cellIs" dxfId="1938" priority="980" stopIfTrue="1" operator="greaterThan">
      <formula>0.3</formula>
    </cfRule>
  </conditionalFormatting>
  <conditionalFormatting sqref="X135">
    <cfRule type="cellIs" dxfId="1937" priority="981" stopIfTrue="1" operator="greaterThan">
      <formula>0.15</formula>
    </cfRule>
  </conditionalFormatting>
  <conditionalFormatting sqref="Y135">
    <cfRule type="cellIs" dxfId="1936" priority="982" stopIfTrue="1" operator="greaterThan">
      <formula>0.001</formula>
    </cfRule>
  </conditionalFormatting>
  <conditionalFormatting sqref="AD135">
    <cfRule type="cellIs" dxfId="1935" priority="983" stopIfTrue="1" operator="greaterThan">
      <formula>125</formula>
    </cfRule>
  </conditionalFormatting>
  <conditionalFormatting sqref="AB135">
    <cfRule type="cellIs" dxfId="1934" priority="984" stopIfTrue="1" operator="greaterThan">
      <formula>0.01</formula>
    </cfRule>
  </conditionalFormatting>
  <conditionalFormatting sqref="AA135">
    <cfRule type="cellIs" dxfId="1933" priority="985" stopIfTrue="1" operator="greaterThan">
      <formula>100</formula>
    </cfRule>
  </conditionalFormatting>
  <conditionalFormatting sqref="S135">
    <cfRule type="cellIs" dxfId="1932" priority="986" stopIfTrue="1" operator="greaterThan">
      <formula>30</formula>
    </cfRule>
  </conditionalFormatting>
  <conditionalFormatting sqref="AF134">
    <cfRule type="cellIs" dxfId="1931" priority="973" stopIfTrue="1" operator="greaterThan">
      <formula>2</formula>
    </cfRule>
  </conditionalFormatting>
  <conditionalFormatting sqref="AY135">
    <cfRule type="cellIs" dxfId="1930" priority="967" stopIfTrue="1" operator="greaterThan">
      <formula>#REF!</formula>
    </cfRule>
  </conditionalFormatting>
  <conditionalFormatting sqref="AN135">
    <cfRule type="cellIs" dxfId="1929" priority="968" stopIfTrue="1" operator="greaterThan">
      <formula>#REF!</formula>
    </cfRule>
  </conditionalFormatting>
  <conditionalFormatting sqref="AL135">
    <cfRule type="cellIs" dxfId="1928" priority="969" stopIfTrue="1" operator="greaterThan">
      <formula>#REF!</formula>
    </cfRule>
  </conditionalFormatting>
  <conditionalFormatting sqref="AM135">
    <cfRule type="cellIs" dxfId="1927" priority="970" stopIfTrue="1" operator="greaterThan">
      <formula>#REF!</formula>
    </cfRule>
  </conditionalFormatting>
  <conditionalFormatting sqref="AF135">
    <cfRule type="cellIs" dxfId="1926" priority="971" stopIfTrue="1" operator="greaterThan">
      <formula>2</formula>
    </cfRule>
  </conditionalFormatting>
  <conditionalFormatting sqref="BA135">
    <cfRule type="cellIs" dxfId="1925" priority="972" stopIfTrue="1" operator="greaterThan">
      <formula>#REF!</formula>
    </cfRule>
  </conditionalFormatting>
  <conditionalFormatting sqref="E136">
    <cfRule type="cellIs" dxfId="1924" priority="956" stopIfTrue="1" operator="greaterThan">
      <formula>20</formula>
    </cfRule>
  </conditionalFormatting>
  <conditionalFormatting sqref="H136">
    <cfRule type="cellIs" dxfId="1923" priority="957" stopIfTrue="1" operator="greaterThan">
      <formula>1000</formula>
    </cfRule>
  </conditionalFormatting>
  <conditionalFormatting sqref="I136">
    <cfRule type="cellIs" dxfId="1922" priority="958" stopIfTrue="1" operator="greaterThan">
      <formula>400</formula>
    </cfRule>
  </conditionalFormatting>
  <conditionalFormatting sqref="J136">
    <cfRule type="cellIs" dxfId="1921" priority="959" stopIfTrue="1" operator="greaterThan">
      <formula>250</formula>
    </cfRule>
  </conditionalFormatting>
  <conditionalFormatting sqref="K136">
    <cfRule type="cellIs" dxfId="1920" priority="960" stopIfTrue="1" operator="greaterThan">
      <formula>500</formula>
    </cfRule>
  </conditionalFormatting>
  <conditionalFormatting sqref="L136">
    <cfRule type="cellIs" dxfId="1919" priority="961" stopIfTrue="1" operator="greaterThan">
      <formula>1.5</formula>
    </cfRule>
  </conditionalFormatting>
  <conditionalFormatting sqref="M136">
    <cfRule type="cellIs" dxfId="1918" priority="962" stopIfTrue="1" operator="greaterThan">
      <formula>0.5</formula>
    </cfRule>
  </conditionalFormatting>
  <conditionalFormatting sqref="N136">
    <cfRule type="cellIs" dxfId="1917" priority="963" stopIfTrue="1" operator="greaterThan">
      <formula>0.1</formula>
    </cfRule>
  </conditionalFormatting>
  <conditionalFormatting sqref="G136">
    <cfRule type="cellIs" dxfId="1916" priority="964" stopIfTrue="1" operator="greaterThan">
      <formula>8.5</formula>
    </cfRule>
    <cfRule type="cellIs" dxfId="1915" priority="965" stopIfTrue="1" operator="between">
      <formula>1</formula>
      <formula>6.4</formula>
    </cfRule>
  </conditionalFormatting>
  <conditionalFormatting sqref="F136">
    <cfRule type="cellIs" dxfId="1914" priority="966" stopIfTrue="1" operator="greaterThan">
      <formula>1500</formula>
    </cfRule>
  </conditionalFormatting>
  <conditionalFormatting sqref="E137">
    <cfRule type="cellIs" dxfId="1913" priority="945" stopIfTrue="1" operator="greaterThan">
      <formula>20</formula>
    </cfRule>
  </conditionalFormatting>
  <conditionalFormatting sqref="H137">
    <cfRule type="cellIs" dxfId="1912" priority="946" stopIfTrue="1" operator="greaterThan">
      <formula>1000</formula>
    </cfRule>
  </conditionalFormatting>
  <conditionalFormatting sqref="I137">
    <cfRule type="cellIs" dxfId="1911" priority="947" stopIfTrue="1" operator="greaterThan">
      <formula>400</formula>
    </cfRule>
  </conditionalFormatting>
  <conditionalFormatting sqref="J137">
    <cfRule type="cellIs" dxfId="1910" priority="948" stopIfTrue="1" operator="greaterThan">
      <formula>250</formula>
    </cfRule>
  </conditionalFormatting>
  <conditionalFormatting sqref="K137">
    <cfRule type="cellIs" dxfId="1909" priority="949" stopIfTrue="1" operator="greaterThan">
      <formula>500</formula>
    </cfRule>
  </conditionalFormatting>
  <conditionalFormatting sqref="L137">
    <cfRule type="cellIs" dxfId="1908" priority="950" stopIfTrue="1" operator="greaterThan">
      <formula>1.5</formula>
    </cfRule>
  </conditionalFormatting>
  <conditionalFormatting sqref="M137">
    <cfRule type="cellIs" dxfId="1907" priority="951" stopIfTrue="1" operator="greaterThan">
      <formula>0.5</formula>
    </cfRule>
  </conditionalFormatting>
  <conditionalFormatting sqref="N137">
    <cfRule type="cellIs" dxfId="1906" priority="952" stopIfTrue="1" operator="greaterThan">
      <formula>0.1</formula>
    </cfRule>
  </conditionalFormatting>
  <conditionalFormatting sqref="G137">
    <cfRule type="cellIs" dxfId="1905" priority="953" stopIfTrue="1" operator="greaterThan">
      <formula>8.5</formula>
    </cfRule>
    <cfRule type="cellIs" dxfId="1904" priority="954" stopIfTrue="1" operator="between">
      <formula>1</formula>
      <formula>6.4</formula>
    </cfRule>
  </conditionalFormatting>
  <conditionalFormatting sqref="F137">
    <cfRule type="cellIs" dxfId="1903" priority="955" stopIfTrue="1" operator="greaterThan">
      <formula>1500</formula>
    </cfRule>
  </conditionalFormatting>
  <conditionalFormatting sqref="P136">
    <cfRule type="cellIs" dxfId="1902" priority="931" stopIfTrue="1" operator="greaterThan">
      <formula>400</formula>
    </cfRule>
  </conditionalFormatting>
  <conditionalFormatting sqref="O136">
    <cfRule type="cellIs" dxfId="1901" priority="932" stopIfTrue="1" operator="greaterThan">
      <formula>3</formula>
    </cfRule>
  </conditionalFormatting>
  <conditionalFormatting sqref="Q136">
    <cfRule type="cellIs" dxfId="1900" priority="933" stopIfTrue="1" operator="greaterThan">
      <formula>0.05</formula>
    </cfRule>
  </conditionalFormatting>
  <conditionalFormatting sqref="R136">
    <cfRule type="cellIs" dxfId="1899" priority="934" stopIfTrue="1" operator="greaterThan">
      <formula>0.005</formula>
    </cfRule>
  </conditionalFormatting>
  <conditionalFormatting sqref="AC136">
    <cfRule type="cellIs" dxfId="1898" priority="935" stopIfTrue="1" operator="greaterThan">
      <formula>200</formula>
    </cfRule>
  </conditionalFormatting>
  <conditionalFormatting sqref="T136">
    <cfRule type="cellIs" dxfId="1897" priority="936" stopIfTrue="1" operator="greaterThan">
      <formula>5</formula>
    </cfRule>
  </conditionalFormatting>
  <conditionalFormatting sqref="W136">
    <cfRule type="cellIs" dxfId="1896" priority="937" stopIfTrue="1" operator="greaterThan">
      <formula>0.3</formula>
    </cfRule>
  </conditionalFormatting>
  <conditionalFormatting sqref="X136">
    <cfRule type="cellIs" dxfId="1895" priority="938" stopIfTrue="1" operator="greaterThan">
      <formula>0.15</formula>
    </cfRule>
  </conditionalFormatting>
  <conditionalFormatting sqref="Y136">
    <cfRule type="cellIs" dxfId="1894" priority="939" stopIfTrue="1" operator="greaterThan">
      <formula>0.001</formula>
    </cfRule>
  </conditionalFormatting>
  <conditionalFormatting sqref="Z136">
    <cfRule type="cellIs" dxfId="1893" priority="940" stopIfTrue="1" operator="greaterThan">
      <formula>0.025</formula>
    </cfRule>
  </conditionalFormatting>
  <conditionalFormatting sqref="AD136">
    <cfRule type="cellIs" dxfId="1892" priority="941" stopIfTrue="1" operator="greaterThan">
      <formula>125</formula>
    </cfRule>
  </conditionalFormatting>
  <conditionalFormatting sqref="AB136">
    <cfRule type="cellIs" dxfId="1891" priority="942" stopIfTrue="1" operator="greaterThan">
      <formula>0.01</formula>
    </cfRule>
  </conditionalFormatting>
  <conditionalFormatting sqref="AA136">
    <cfRule type="cellIs" dxfId="1890" priority="943" stopIfTrue="1" operator="greaterThan">
      <formula>100</formula>
    </cfRule>
  </conditionalFormatting>
  <conditionalFormatting sqref="S136">
    <cfRule type="cellIs" dxfId="1889" priority="944" stopIfTrue="1" operator="greaterThan">
      <formula>30</formula>
    </cfRule>
  </conditionalFormatting>
  <conditionalFormatting sqref="P137">
    <cfRule type="cellIs" dxfId="1888" priority="917" stopIfTrue="1" operator="greaterThan">
      <formula>400</formula>
    </cfRule>
  </conditionalFormatting>
  <conditionalFormatting sqref="O137">
    <cfRule type="cellIs" dxfId="1887" priority="918" stopIfTrue="1" operator="greaterThan">
      <formula>3</formula>
    </cfRule>
  </conditionalFormatting>
  <conditionalFormatting sqref="Q137">
    <cfRule type="cellIs" dxfId="1886" priority="919" stopIfTrue="1" operator="greaterThan">
      <formula>0.05</formula>
    </cfRule>
  </conditionalFormatting>
  <conditionalFormatting sqref="R137">
    <cfRule type="cellIs" dxfId="1885" priority="920" stopIfTrue="1" operator="greaterThan">
      <formula>0.005</formula>
    </cfRule>
  </conditionalFormatting>
  <conditionalFormatting sqref="AC137">
    <cfRule type="cellIs" dxfId="1884" priority="921" stopIfTrue="1" operator="greaterThan">
      <formula>200</formula>
    </cfRule>
  </conditionalFormatting>
  <conditionalFormatting sqref="T137">
    <cfRule type="cellIs" dxfId="1883" priority="922" stopIfTrue="1" operator="greaterThan">
      <formula>5</formula>
    </cfRule>
  </conditionalFormatting>
  <conditionalFormatting sqref="U137">
    <cfRule type="cellIs" dxfId="1882" priority="923" stopIfTrue="1" operator="greaterThan">
      <formula>2</formula>
    </cfRule>
  </conditionalFormatting>
  <conditionalFormatting sqref="W137">
    <cfRule type="cellIs" dxfId="1881" priority="924" stopIfTrue="1" operator="greaterThan">
      <formula>0.3</formula>
    </cfRule>
  </conditionalFormatting>
  <conditionalFormatting sqref="X137">
    <cfRule type="cellIs" dxfId="1880" priority="925" stopIfTrue="1" operator="greaterThan">
      <formula>0.15</formula>
    </cfRule>
  </conditionalFormatting>
  <conditionalFormatting sqref="Y137">
    <cfRule type="cellIs" dxfId="1879" priority="926" stopIfTrue="1" operator="greaterThan">
      <formula>0.001</formula>
    </cfRule>
  </conditionalFormatting>
  <conditionalFormatting sqref="AD137">
    <cfRule type="cellIs" dxfId="1878" priority="927" stopIfTrue="1" operator="greaterThan">
      <formula>125</formula>
    </cfRule>
  </conditionalFormatting>
  <conditionalFormatting sqref="AB137">
    <cfRule type="cellIs" dxfId="1877" priority="928" stopIfTrue="1" operator="greaterThan">
      <formula>0.01</formula>
    </cfRule>
  </conditionalFormatting>
  <conditionalFormatting sqref="AA137">
    <cfRule type="cellIs" dxfId="1876" priority="929" stopIfTrue="1" operator="greaterThan">
      <formula>100</formula>
    </cfRule>
  </conditionalFormatting>
  <conditionalFormatting sqref="S137">
    <cfRule type="cellIs" dxfId="1875" priority="930" stopIfTrue="1" operator="greaterThan">
      <formula>30</formula>
    </cfRule>
  </conditionalFormatting>
  <conditionalFormatting sqref="AE136">
    <cfRule type="cellIs" dxfId="1874" priority="915" stopIfTrue="1" operator="greaterThan">
      <formula>200</formula>
    </cfRule>
  </conditionalFormatting>
  <conditionalFormatting sqref="AF136">
    <cfRule type="cellIs" dxfId="1873" priority="916" stopIfTrue="1" operator="greaterThan">
      <formula>2</formula>
    </cfRule>
  </conditionalFormatting>
  <conditionalFormatting sqref="AE137">
    <cfRule type="cellIs" dxfId="1872" priority="913" stopIfTrue="1" operator="greaterThan">
      <formula>200</formula>
    </cfRule>
  </conditionalFormatting>
  <conditionalFormatting sqref="AF137">
    <cfRule type="cellIs" dxfId="1871" priority="914" stopIfTrue="1" operator="greaterThan">
      <formula>2</formula>
    </cfRule>
  </conditionalFormatting>
  <conditionalFormatting sqref="E140">
    <cfRule type="cellIs" dxfId="1870" priority="892" stopIfTrue="1" operator="greaterThan">
      <formula>20</formula>
    </cfRule>
  </conditionalFormatting>
  <conditionalFormatting sqref="H140">
    <cfRule type="cellIs" dxfId="1869" priority="893" stopIfTrue="1" operator="greaterThan">
      <formula>1000</formula>
    </cfRule>
  </conditionalFormatting>
  <conditionalFormatting sqref="I140">
    <cfRule type="cellIs" dxfId="1868" priority="894" stopIfTrue="1" operator="greaterThan">
      <formula>400</formula>
    </cfRule>
  </conditionalFormatting>
  <conditionalFormatting sqref="J140">
    <cfRule type="cellIs" dxfId="1867" priority="895" stopIfTrue="1" operator="greaterThan">
      <formula>250</formula>
    </cfRule>
  </conditionalFormatting>
  <conditionalFormatting sqref="K140">
    <cfRule type="cellIs" dxfId="1866" priority="896" stopIfTrue="1" operator="greaterThan">
      <formula>500</formula>
    </cfRule>
  </conditionalFormatting>
  <conditionalFormatting sqref="L140">
    <cfRule type="cellIs" dxfId="1865" priority="897" stopIfTrue="1" operator="greaterThan">
      <formula>1.5</formula>
    </cfRule>
  </conditionalFormatting>
  <conditionalFormatting sqref="M140">
    <cfRule type="cellIs" dxfId="1864" priority="898" stopIfTrue="1" operator="greaterThan">
      <formula>0.5</formula>
    </cfRule>
  </conditionalFormatting>
  <conditionalFormatting sqref="N140">
    <cfRule type="cellIs" dxfId="1863" priority="899" stopIfTrue="1" operator="greaterThan">
      <formula>0.1</formula>
    </cfRule>
  </conditionalFormatting>
  <conditionalFormatting sqref="G140">
    <cfRule type="cellIs" dxfId="1862" priority="900" stopIfTrue="1" operator="greaterThan">
      <formula>8.5</formula>
    </cfRule>
    <cfRule type="cellIs" dxfId="1861" priority="901" stopIfTrue="1" operator="between">
      <formula>1</formula>
      <formula>6.4</formula>
    </cfRule>
  </conditionalFormatting>
  <conditionalFormatting sqref="F140">
    <cfRule type="cellIs" dxfId="1860" priority="902" stopIfTrue="1" operator="greaterThan">
      <formula>1500</formula>
    </cfRule>
  </conditionalFormatting>
  <conditionalFormatting sqref="E141">
    <cfRule type="cellIs" dxfId="1859" priority="881" stopIfTrue="1" operator="greaterThan">
      <formula>20</formula>
    </cfRule>
  </conditionalFormatting>
  <conditionalFormatting sqref="H141">
    <cfRule type="cellIs" dxfId="1858" priority="882" stopIfTrue="1" operator="greaterThan">
      <formula>1000</formula>
    </cfRule>
  </conditionalFormatting>
  <conditionalFormatting sqref="I141">
    <cfRule type="cellIs" dxfId="1857" priority="883" stopIfTrue="1" operator="greaterThan">
      <formula>400</formula>
    </cfRule>
  </conditionalFormatting>
  <conditionalFormatting sqref="J141">
    <cfRule type="cellIs" dxfId="1856" priority="884" stopIfTrue="1" operator="greaterThan">
      <formula>250</formula>
    </cfRule>
  </conditionalFormatting>
  <conditionalFormatting sqref="K141">
    <cfRule type="cellIs" dxfId="1855" priority="885" stopIfTrue="1" operator="greaterThan">
      <formula>500</formula>
    </cfRule>
  </conditionalFormatting>
  <conditionalFormatting sqref="L141">
    <cfRule type="cellIs" dxfId="1854" priority="886" stopIfTrue="1" operator="greaterThan">
      <formula>1.5</formula>
    </cfRule>
  </conditionalFormatting>
  <conditionalFormatting sqref="M141">
    <cfRule type="cellIs" dxfId="1853" priority="887" stopIfTrue="1" operator="greaterThan">
      <formula>0.5</formula>
    </cfRule>
  </conditionalFormatting>
  <conditionalFormatting sqref="N141">
    <cfRule type="cellIs" dxfId="1852" priority="888" stopIfTrue="1" operator="greaterThan">
      <formula>0.1</formula>
    </cfRule>
  </conditionalFormatting>
  <conditionalFormatting sqref="G141">
    <cfRule type="cellIs" dxfId="1851" priority="889" stopIfTrue="1" operator="greaterThan">
      <formula>8.5</formula>
    </cfRule>
    <cfRule type="cellIs" dxfId="1850" priority="890" stopIfTrue="1" operator="between">
      <formula>1</formula>
      <formula>6.4</formula>
    </cfRule>
  </conditionalFormatting>
  <conditionalFormatting sqref="F141">
    <cfRule type="cellIs" dxfId="1849" priority="891" stopIfTrue="1" operator="greaterThan">
      <formula>1500</formula>
    </cfRule>
  </conditionalFormatting>
  <conditionalFormatting sqref="P140">
    <cfRule type="cellIs" dxfId="1848" priority="856" stopIfTrue="1" operator="greaterThan">
      <formula>400</formula>
    </cfRule>
  </conditionalFormatting>
  <conditionalFormatting sqref="O140">
    <cfRule type="cellIs" dxfId="1847" priority="857" stopIfTrue="1" operator="greaterThan">
      <formula>3</formula>
    </cfRule>
  </conditionalFormatting>
  <conditionalFormatting sqref="Q140">
    <cfRule type="cellIs" dxfId="1846" priority="858" stopIfTrue="1" operator="greaterThan">
      <formula>0.05</formula>
    </cfRule>
  </conditionalFormatting>
  <conditionalFormatting sqref="R140">
    <cfRule type="cellIs" dxfId="1845" priority="859" stopIfTrue="1" operator="greaterThan">
      <formula>0.005</formula>
    </cfRule>
  </conditionalFormatting>
  <conditionalFormatting sqref="AC140">
    <cfRule type="cellIs" dxfId="1844" priority="860" stopIfTrue="1" operator="greaterThan">
      <formula>200</formula>
    </cfRule>
  </conditionalFormatting>
  <conditionalFormatting sqref="T140">
    <cfRule type="cellIs" dxfId="1843" priority="861" stopIfTrue="1" operator="greaterThan">
      <formula>5</formula>
    </cfRule>
  </conditionalFormatting>
  <conditionalFormatting sqref="W140">
    <cfRule type="cellIs" dxfId="1842" priority="862" stopIfTrue="1" operator="greaterThan">
      <formula>0.3</formula>
    </cfRule>
  </conditionalFormatting>
  <conditionalFormatting sqref="X140">
    <cfRule type="cellIs" dxfId="1841" priority="863" stopIfTrue="1" operator="greaterThan">
      <formula>0.15</formula>
    </cfRule>
  </conditionalFormatting>
  <conditionalFormatting sqref="AD140">
    <cfRule type="cellIs" dxfId="1840" priority="864" stopIfTrue="1" operator="greaterThan">
      <formula>125</formula>
    </cfRule>
  </conditionalFormatting>
  <conditionalFormatting sqref="AB140">
    <cfRule type="cellIs" dxfId="1839" priority="865" stopIfTrue="1" operator="greaterThan">
      <formula>0.01</formula>
    </cfRule>
  </conditionalFormatting>
  <conditionalFormatting sqref="AA140">
    <cfRule type="cellIs" dxfId="1838" priority="866" stopIfTrue="1" operator="greaterThan">
      <formula>100</formula>
    </cfRule>
  </conditionalFormatting>
  <conditionalFormatting sqref="P141">
    <cfRule type="cellIs" dxfId="1837" priority="842" stopIfTrue="1" operator="greaterThan">
      <formula>400</formula>
    </cfRule>
  </conditionalFormatting>
  <conditionalFormatting sqref="O141">
    <cfRule type="cellIs" dxfId="1836" priority="843" stopIfTrue="1" operator="greaterThan">
      <formula>3</formula>
    </cfRule>
  </conditionalFormatting>
  <conditionalFormatting sqref="Q141">
    <cfRule type="cellIs" dxfId="1835" priority="844" stopIfTrue="1" operator="greaterThan">
      <formula>0.05</formula>
    </cfRule>
  </conditionalFormatting>
  <conditionalFormatting sqref="R141">
    <cfRule type="cellIs" dxfId="1834" priority="845" stopIfTrue="1" operator="greaterThan">
      <formula>0.005</formula>
    </cfRule>
  </conditionalFormatting>
  <conditionalFormatting sqref="AC141">
    <cfRule type="cellIs" dxfId="1833" priority="846" stopIfTrue="1" operator="greaterThan">
      <formula>200</formula>
    </cfRule>
  </conditionalFormatting>
  <conditionalFormatting sqref="T141">
    <cfRule type="cellIs" dxfId="1832" priority="847" stopIfTrue="1" operator="greaterThan">
      <formula>5</formula>
    </cfRule>
  </conditionalFormatting>
  <conditionalFormatting sqref="U141">
    <cfRule type="cellIs" dxfId="1831" priority="848" stopIfTrue="1" operator="greaterThan">
      <formula>2</formula>
    </cfRule>
  </conditionalFormatting>
  <conditionalFormatting sqref="W141">
    <cfRule type="cellIs" dxfId="1830" priority="849" stopIfTrue="1" operator="greaterThan">
      <formula>0.3</formula>
    </cfRule>
  </conditionalFormatting>
  <conditionalFormatting sqref="X141">
    <cfRule type="cellIs" dxfId="1829" priority="850" stopIfTrue="1" operator="greaterThan">
      <formula>0.15</formula>
    </cfRule>
  </conditionalFormatting>
  <conditionalFormatting sqref="Y141">
    <cfRule type="cellIs" dxfId="1828" priority="851" stopIfTrue="1" operator="greaterThan">
      <formula>0.001</formula>
    </cfRule>
  </conditionalFormatting>
  <conditionalFormatting sqref="AD141">
    <cfRule type="cellIs" dxfId="1827" priority="852" stopIfTrue="1" operator="greaterThan">
      <formula>125</formula>
    </cfRule>
  </conditionalFormatting>
  <conditionalFormatting sqref="AB141">
    <cfRule type="cellIs" dxfId="1826" priority="853" stopIfTrue="1" operator="greaterThan">
      <formula>0.01</formula>
    </cfRule>
  </conditionalFormatting>
  <conditionalFormatting sqref="AA141">
    <cfRule type="cellIs" dxfId="1825" priority="854" stopIfTrue="1" operator="greaterThan">
      <formula>100</formula>
    </cfRule>
  </conditionalFormatting>
  <conditionalFormatting sqref="S141">
    <cfRule type="cellIs" dxfId="1824" priority="855" stopIfTrue="1" operator="greaterThan">
      <formula>30</formula>
    </cfRule>
  </conditionalFormatting>
  <conditionalFormatting sqref="AF140">
    <cfRule type="cellIs" dxfId="1823" priority="839" stopIfTrue="1" operator="greaterThan">
      <formula>2</formula>
    </cfRule>
  </conditionalFormatting>
  <conditionalFormatting sqref="AE140">
    <cfRule type="cellIs" dxfId="1822" priority="840" stopIfTrue="1" operator="greaterThan">
      <formula>6500</formula>
    </cfRule>
  </conditionalFormatting>
  <conditionalFormatting sqref="AF141">
    <cfRule type="cellIs" dxfId="1821" priority="838" stopIfTrue="1" operator="greaterThan">
      <formula>2</formula>
    </cfRule>
  </conditionalFormatting>
  <conditionalFormatting sqref="E139">
    <cfRule type="cellIs" dxfId="1820" priority="814" stopIfTrue="1" operator="greaterThan">
      <formula>20</formula>
    </cfRule>
  </conditionalFormatting>
  <conditionalFormatting sqref="H139">
    <cfRule type="cellIs" dxfId="1819" priority="815" stopIfTrue="1" operator="greaterThan">
      <formula>1000</formula>
    </cfRule>
  </conditionalFormatting>
  <conditionalFormatting sqref="I139 P139">
    <cfRule type="cellIs" dxfId="1818" priority="816" stopIfTrue="1" operator="greaterThan">
      <formula>400</formula>
    </cfRule>
  </conditionalFormatting>
  <conditionalFormatting sqref="J139">
    <cfRule type="cellIs" dxfId="1817" priority="817" stopIfTrue="1" operator="greaterThan">
      <formula>250</formula>
    </cfRule>
  </conditionalFormatting>
  <conditionalFormatting sqref="K139">
    <cfRule type="cellIs" dxfId="1816" priority="818" stopIfTrue="1" operator="greaterThan">
      <formula>500</formula>
    </cfRule>
  </conditionalFormatting>
  <conditionalFormatting sqref="L139">
    <cfRule type="cellIs" dxfId="1815" priority="819" stopIfTrue="1" operator="greaterThan">
      <formula>1.5</formula>
    </cfRule>
  </conditionalFormatting>
  <conditionalFormatting sqref="M139">
    <cfRule type="cellIs" dxfId="1814" priority="820" stopIfTrue="1" operator="greaterThan">
      <formula>0.5</formula>
    </cfRule>
  </conditionalFormatting>
  <conditionalFormatting sqref="N139">
    <cfRule type="cellIs" dxfId="1813" priority="821" stopIfTrue="1" operator="greaterThan">
      <formula>0.1</formula>
    </cfRule>
  </conditionalFormatting>
  <conditionalFormatting sqref="O139">
    <cfRule type="cellIs" dxfId="1812" priority="822" stopIfTrue="1" operator="greaterThan">
      <formula>3</formula>
    </cfRule>
  </conditionalFormatting>
  <conditionalFormatting sqref="Q139">
    <cfRule type="cellIs" dxfId="1811" priority="823" stopIfTrue="1" operator="greaterThan">
      <formula>0.05</formula>
    </cfRule>
  </conditionalFormatting>
  <conditionalFormatting sqref="R139">
    <cfRule type="cellIs" dxfId="1810" priority="824" stopIfTrue="1" operator="greaterThan">
      <formula>0.005</formula>
    </cfRule>
  </conditionalFormatting>
  <conditionalFormatting sqref="AC139 AE139">
    <cfRule type="cellIs" dxfId="1809" priority="825" stopIfTrue="1" operator="greaterThan">
      <formula>200</formula>
    </cfRule>
  </conditionalFormatting>
  <conditionalFormatting sqref="T139">
    <cfRule type="cellIs" dxfId="1808" priority="826" stopIfTrue="1" operator="greaterThan">
      <formula>5</formula>
    </cfRule>
  </conditionalFormatting>
  <conditionalFormatting sqref="U139">
    <cfRule type="cellIs" dxfId="1807" priority="827" stopIfTrue="1" operator="greaterThan">
      <formula>2</formula>
    </cfRule>
  </conditionalFormatting>
  <conditionalFormatting sqref="W139">
    <cfRule type="cellIs" dxfId="1806" priority="828" stopIfTrue="1" operator="greaterThan">
      <formula>0.3</formula>
    </cfRule>
  </conditionalFormatting>
  <conditionalFormatting sqref="X139">
    <cfRule type="cellIs" dxfId="1805" priority="829" stopIfTrue="1" operator="greaterThan">
      <formula>0.15</formula>
    </cfRule>
  </conditionalFormatting>
  <conditionalFormatting sqref="Y139">
    <cfRule type="cellIs" dxfId="1804" priority="830" stopIfTrue="1" operator="greaterThan">
      <formula>0.001</formula>
    </cfRule>
  </conditionalFormatting>
  <conditionalFormatting sqref="AD139">
    <cfRule type="cellIs" dxfId="1803" priority="831" stopIfTrue="1" operator="greaterThan">
      <formula>125</formula>
    </cfRule>
  </conditionalFormatting>
  <conditionalFormatting sqref="G139">
    <cfRule type="cellIs" dxfId="1802" priority="832" stopIfTrue="1" operator="greaterThan">
      <formula>8.5</formula>
    </cfRule>
    <cfRule type="cellIs" dxfId="1801" priority="833" stopIfTrue="1" operator="between">
      <formula>1</formula>
      <formula>6.4</formula>
    </cfRule>
  </conditionalFormatting>
  <conditionalFormatting sqref="AB139">
    <cfRule type="cellIs" dxfId="1800" priority="834" stopIfTrue="1" operator="greaterThan">
      <formula>0.01</formula>
    </cfRule>
  </conditionalFormatting>
  <conditionalFormatting sqref="AA139">
    <cfRule type="cellIs" dxfId="1799" priority="835" stopIfTrue="1" operator="greaterThan">
      <formula>100</formula>
    </cfRule>
  </conditionalFormatting>
  <conditionalFormatting sqref="S139">
    <cfRule type="cellIs" dxfId="1798" priority="836" stopIfTrue="1" operator="greaterThan">
      <formula>30</formula>
    </cfRule>
  </conditionalFormatting>
  <conditionalFormatting sqref="F139">
    <cfRule type="cellIs" dxfId="1797" priority="837" stopIfTrue="1" operator="greaterThan">
      <formula>1500</formula>
    </cfRule>
  </conditionalFormatting>
  <conditionalFormatting sqref="E142">
    <cfRule type="cellIs" dxfId="1796" priority="804" stopIfTrue="1" operator="greaterThan">
      <formula>20</formula>
    </cfRule>
  </conditionalFormatting>
  <conditionalFormatting sqref="H142">
    <cfRule type="cellIs" dxfId="1795" priority="805" stopIfTrue="1" operator="greaterThan">
      <formula>1000</formula>
    </cfRule>
  </conditionalFormatting>
  <conditionalFormatting sqref="I142">
    <cfRule type="cellIs" dxfId="1794" priority="806" stopIfTrue="1" operator="greaterThan">
      <formula>400</formula>
    </cfRule>
  </conditionalFormatting>
  <conditionalFormatting sqref="J142">
    <cfRule type="cellIs" dxfId="1793" priority="807" stopIfTrue="1" operator="greaterThan">
      <formula>250</formula>
    </cfRule>
  </conditionalFormatting>
  <conditionalFormatting sqref="K142">
    <cfRule type="cellIs" dxfId="1792" priority="808" stopIfTrue="1" operator="greaterThan">
      <formula>500</formula>
    </cfRule>
  </conditionalFormatting>
  <conditionalFormatting sqref="L142">
    <cfRule type="cellIs" dxfId="1791" priority="809" stopIfTrue="1" operator="greaterThan">
      <formula>1.5</formula>
    </cfRule>
  </conditionalFormatting>
  <conditionalFormatting sqref="M142">
    <cfRule type="cellIs" dxfId="1790" priority="810" stopIfTrue="1" operator="greaterThan">
      <formula>0.5</formula>
    </cfRule>
  </conditionalFormatting>
  <conditionalFormatting sqref="N142">
    <cfRule type="cellIs" dxfId="1789" priority="811" stopIfTrue="1" operator="greaterThan">
      <formula>0.1</formula>
    </cfRule>
  </conditionalFormatting>
  <conditionalFormatting sqref="F142">
    <cfRule type="cellIs" dxfId="1788" priority="812" stopIfTrue="1" operator="greaterThan">
      <formula>1500</formula>
    </cfRule>
  </conditionalFormatting>
  <conditionalFormatting sqref="G142">
    <cfRule type="cellIs" dxfId="1787" priority="813" stopIfTrue="1" operator="greaterThan">
      <formula>8.5</formula>
    </cfRule>
  </conditionalFormatting>
  <conditionalFormatting sqref="E143">
    <cfRule type="cellIs" dxfId="1786" priority="793" stopIfTrue="1" operator="greaterThan">
      <formula>20</formula>
    </cfRule>
  </conditionalFormatting>
  <conditionalFormatting sqref="H143">
    <cfRule type="cellIs" dxfId="1785" priority="794" stopIfTrue="1" operator="greaterThan">
      <formula>1000</formula>
    </cfRule>
  </conditionalFormatting>
  <conditionalFormatting sqref="I143">
    <cfRule type="cellIs" dxfId="1784" priority="795" stopIfTrue="1" operator="greaterThan">
      <formula>400</formula>
    </cfRule>
  </conditionalFormatting>
  <conditionalFormatting sqref="J143">
    <cfRule type="cellIs" dxfId="1783" priority="796" stopIfTrue="1" operator="greaterThan">
      <formula>250</formula>
    </cfRule>
  </conditionalFormatting>
  <conditionalFormatting sqref="K143">
    <cfRule type="cellIs" dxfId="1782" priority="797" stopIfTrue="1" operator="greaterThan">
      <formula>500</formula>
    </cfRule>
  </conditionalFormatting>
  <conditionalFormatting sqref="L143">
    <cfRule type="cellIs" dxfId="1781" priority="798" stopIfTrue="1" operator="greaterThan">
      <formula>1.5</formula>
    </cfRule>
  </conditionalFormatting>
  <conditionalFormatting sqref="M143">
    <cfRule type="cellIs" dxfId="1780" priority="799" stopIfTrue="1" operator="greaterThan">
      <formula>0.5</formula>
    </cfRule>
  </conditionalFormatting>
  <conditionalFormatting sqref="N143">
    <cfRule type="cellIs" dxfId="1779" priority="800" stopIfTrue="1" operator="greaterThan">
      <formula>0.1</formula>
    </cfRule>
  </conditionalFormatting>
  <conditionalFormatting sqref="G143">
    <cfRule type="cellIs" dxfId="1778" priority="801" stopIfTrue="1" operator="greaterThan">
      <formula>8.5</formula>
    </cfRule>
    <cfRule type="cellIs" dxfId="1777" priority="802" stopIfTrue="1" operator="between">
      <formula>1</formula>
      <formula>6.4</formula>
    </cfRule>
  </conditionalFormatting>
  <conditionalFormatting sqref="F143">
    <cfRule type="cellIs" dxfId="1776" priority="803" stopIfTrue="1" operator="greaterThan">
      <formula>1500</formula>
    </cfRule>
  </conditionalFormatting>
  <conditionalFormatting sqref="P142">
    <cfRule type="cellIs" dxfId="1775" priority="779" stopIfTrue="1" operator="greaterThan">
      <formula>400</formula>
    </cfRule>
  </conditionalFormatting>
  <conditionalFormatting sqref="O142">
    <cfRule type="cellIs" dxfId="1774" priority="780" stopIfTrue="1" operator="greaterThan">
      <formula>3</formula>
    </cfRule>
  </conditionalFormatting>
  <conditionalFormatting sqref="Q142">
    <cfRule type="cellIs" dxfId="1773" priority="781" stopIfTrue="1" operator="greaterThan">
      <formula>0.05</formula>
    </cfRule>
  </conditionalFormatting>
  <conditionalFormatting sqref="R142">
    <cfRule type="cellIs" dxfId="1772" priority="782" stopIfTrue="1" operator="greaterThan">
      <formula>0.005</formula>
    </cfRule>
  </conditionalFormatting>
  <conditionalFormatting sqref="AC142">
    <cfRule type="cellIs" dxfId="1771" priority="783" stopIfTrue="1" operator="greaterThan">
      <formula>200</formula>
    </cfRule>
  </conditionalFormatting>
  <conditionalFormatting sqref="T142">
    <cfRule type="cellIs" dxfId="1770" priority="784" stopIfTrue="1" operator="greaterThan">
      <formula>5</formula>
    </cfRule>
  </conditionalFormatting>
  <conditionalFormatting sqref="U142">
    <cfRule type="cellIs" dxfId="1769" priority="785" stopIfTrue="1" operator="greaterThan">
      <formula>2</formula>
    </cfRule>
  </conditionalFormatting>
  <conditionalFormatting sqref="W142">
    <cfRule type="cellIs" dxfId="1768" priority="786" stopIfTrue="1" operator="greaterThan">
      <formula>0.3</formula>
    </cfRule>
  </conditionalFormatting>
  <conditionalFormatting sqref="X142">
    <cfRule type="cellIs" dxfId="1767" priority="787" stopIfTrue="1" operator="greaterThan">
      <formula>0.15</formula>
    </cfRule>
  </conditionalFormatting>
  <conditionalFormatting sqref="AD142">
    <cfRule type="cellIs" dxfId="1766" priority="788" stopIfTrue="1" operator="greaterThan">
      <formula>125</formula>
    </cfRule>
  </conditionalFormatting>
  <conditionalFormatting sqref="AB142">
    <cfRule type="cellIs" dxfId="1765" priority="789" stopIfTrue="1" operator="greaterThan">
      <formula>0.01</formula>
    </cfRule>
  </conditionalFormatting>
  <conditionalFormatting sqref="AA142">
    <cfRule type="cellIs" dxfId="1764" priority="790" stopIfTrue="1" operator="greaterThan">
      <formula>100</formula>
    </cfRule>
  </conditionalFormatting>
  <conditionalFormatting sqref="Y142">
    <cfRule type="cellIs" dxfId="1763" priority="791" stopIfTrue="1" operator="greaterThan">
      <formula>0.001</formula>
    </cfRule>
  </conditionalFormatting>
  <conditionalFormatting sqref="S142">
    <cfRule type="cellIs" dxfId="1762" priority="792" stopIfTrue="1" operator="greaterThan">
      <formula>30</formula>
    </cfRule>
  </conditionalFormatting>
  <conditionalFormatting sqref="P143">
    <cfRule type="cellIs" dxfId="1761" priority="765" stopIfTrue="1" operator="greaterThan">
      <formula>400</formula>
    </cfRule>
  </conditionalFormatting>
  <conditionalFormatting sqref="O143">
    <cfRule type="cellIs" dxfId="1760" priority="766" stopIfTrue="1" operator="greaterThan">
      <formula>3</formula>
    </cfRule>
  </conditionalFormatting>
  <conditionalFormatting sqref="Q143">
    <cfRule type="cellIs" dxfId="1759" priority="767" stopIfTrue="1" operator="greaterThan">
      <formula>0.05</formula>
    </cfRule>
  </conditionalFormatting>
  <conditionalFormatting sqref="R143">
    <cfRule type="cellIs" dxfId="1758" priority="768" stopIfTrue="1" operator="greaterThan">
      <formula>0.005</formula>
    </cfRule>
  </conditionalFormatting>
  <conditionalFormatting sqref="AC143">
    <cfRule type="cellIs" dxfId="1757" priority="769" stopIfTrue="1" operator="greaterThan">
      <formula>200</formula>
    </cfRule>
  </conditionalFormatting>
  <conditionalFormatting sqref="T143">
    <cfRule type="cellIs" dxfId="1756" priority="770" stopIfTrue="1" operator="greaterThan">
      <formula>5</formula>
    </cfRule>
  </conditionalFormatting>
  <conditionalFormatting sqref="U143">
    <cfRule type="cellIs" dxfId="1755" priority="771" stopIfTrue="1" operator="greaterThan">
      <formula>2</formula>
    </cfRule>
  </conditionalFormatting>
  <conditionalFormatting sqref="W143">
    <cfRule type="cellIs" dxfId="1754" priority="772" stopIfTrue="1" operator="greaterThan">
      <formula>0.3</formula>
    </cfRule>
  </conditionalFormatting>
  <conditionalFormatting sqref="X143">
    <cfRule type="cellIs" dxfId="1753" priority="773" stopIfTrue="1" operator="greaterThan">
      <formula>0.15</formula>
    </cfRule>
  </conditionalFormatting>
  <conditionalFormatting sqref="AD143">
    <cfRule type="cellIs" dxfId="1752" priority="774" stopIfTrue="1" operator="greaterThan">
      <formula>125</formula>
    </cfRule>
  </conditionalFormatting>
  <conditionalFormatting sqref="AB143">
    <cfRule type="cellIs" dxfId="1751" priority="775" stopIfTrue="1" operator="greaterThan">
      <formula>0.01</formula>
    </cfRule>
  </conditionalFormatting>
  <conditionalFormatting sqref="AA143">
    <cfRule type="cellIs" dxfId="1750" priority="776" stopIfTrue="1" operator="greaterThan">
      <formula>100</formula>
    </cfRule>
  </conditionalFormatting>
  <conditionalFormatting sqref="Y143">
    <cfRule type="cellIs" dxfId="1749" priority="777" stopIfTrue="1" operator="greaterThan">
      <formula>0.001</formula>
    </cfRule>
  </conditionalFormatting>
  <conditionalFormatting sqref="S143">
    <cfRule type="cellIs" dxfId="1748" priority="778" stopIfTrue="1" operator="greaterThan">
      <formula>30</formula>
    </cfRule>
  </conditionalFormatting>
  <conditionalFormatting sqref="AE142">
    <cfRule type="cellIs" dxfId="1747" priority="763" stopIfTrue="1" operator="greaterThan">
      <formula>200</formula>
    </cfRule>
  </conditionalFormatting>
  <conditionalFormatting sqref="AF142">
    <cfRule type="cellIs" dxfId="1746" priority="764" stopIfTrue="1" operator="greaterThan">
      <formula>2</formula>
    </cfRule>
  </conditionalFormatting>
  <conditionalFormatting sqref="AE143">
    <cfRule type="cellIs" dxfId="1745" priority="761" stopIfTrue="1" operator="greaterThan">
      <formula>200</formula>
    </cfRule>
  </conditionalFormatting>
  <conditionalFormatting sqref="AF143">
    <cfRule type="cellIs" dxfId="1744" priority="762" stopIfTrue="1" operator="greaterThan">
      <formula>2</formula>
    </cfRule>
  </conditionalFormatting>
  <conditionalFormatting sqref="E149">
    <cfRule type="cellIs" dxfId="1743" priority="727" stopIfTrue="1" operator="greaterThan">
      <formula>20</formula>
    </cfRule>
  </conditionalFormatting>
  <conditionalFormatting sqref="H149">
    <cfRule type="cellIs" dxfId="1742" priority="728" stopIfTrue="1" operator="greaterThan">
      <formula>1000</formula>
    </cfRule>
  </conditionalFormatting>
  <conditionalFormatting sqref="I149">
    <cfRule type="cellIs" dxfId="1741" priority="729" stopIfTrue="1" operator="greaterThan">
      <formula>400</formula>
    </cfRule>
  </conditionalFormatting>
  <conditionalFormatting sqref="J149">
    <cfRule type="cellIs" dxfId="1740" priority="730" stopIfTrue="1" operator="greaterThan">
      <formula>250</formula>
    </cfRule>
  </conditionalFormatting>
  <conditionalFormatting sqref="K149">
    <cfRule type="cellIs" dxfId="1739" priority="731" stopIfTrue="1" operator="greaterThan">
      <formula>500</formula>
    </cfRule>
  </conditionalFormatting>
  <conditionalFormatting sqref="L149">
    <cfRule type="cellIs" dxfId="1738" priority="732" stopIfTrue="1" operator="greaterThan">
      <formula>1.5</formula>
    </cfRule>
  </conditionalFormatting>
  <conditionalFormatting sqref="M149">
    <cfRule type="cellIs" dxfId="1737" priority="733" stopIfTrue="1" operator="greaterThan">
      <formula>0.5</formula>
    </cfRule>
  </conditionalFormatting>
  <conditionalFormatting sqref="N149">
    <cfRule type="cellIs" dxfId="1736" priority="734" stopIfTrue="1" operator="greaterThan">
      <formula>0.1</formula>
    </cfRule>
  </conditionalFormatting>
  <conditionalFormatting sqref="G149">
    <cfRule type="cellIs" dxfId="1735" priority="735" stopIfTrue="1" operator="greaterThan">
      <formula>8.5</formula>
    </cfRule>
    <cfRule type="cellIs" dxfId="1734" priority="736" stopIfTrue="1" operator="between">
      <formula>1</formula>
      <formula>6.4</formula>
    </cfRule>
  </conditionalFormatting>
  <conditionalFormatting sqref="F149">
    <cfRule type="cellIs" dxfId="1733" priority="737" stopIfTrue="1" operator="greaterThan">
      <formula>1500</formula>
    </cfRule>
  </conditionalFormatting>
  <conditionalFormatting sqref="P149">
    <cfRule type="cellIs" dxfId="1732" priority="713" stopIfTrue="1" operator="greaterThan">
      <formula>400</formula>
    </cfRule>
  </conditionalFormatting>
  <conditionalFormatting sqref="O149">
    <cfRule type="cellIs" dxfId="1731" priority="714" stopIfTrue="1" operator="greaterThan">
      <formula>3</formula>
    </cfRule>
  </conditionalFormatting>
  <conditionalFormatting sqref="Q149">
    <cfRule type="cellIs" dxfId="1730" priority="715" stopIfTrue="1" operator="greaterThan">
      <formula>0.05</formula>
    </cfRule>
  </conditionalFormatting>
  <conditionalFormatting sqref="R149">
    <cfRule type="cellIs" dxfId="1729" priority="716" stopIfTrue="1" operator="greaterThan">
      <formula>0.005</formula>
    </cfRule>
  </conditionalFormatting>
  <conditionalFormatting sqref="AC149">
    <cfRule type="cellIs" dxfId="1728" priority="717" stopIfTrue="1" operator="greaterThan">
      <formula>200</formula>
    </cfRule>
  </conditionalFormatting>
  <conditionalFormatting sqref="T149">
    <cfRule type="cellIs" dxfId="1727" priority="718" stopIfTrue="1" operator="greaterThan">
      <formula>5</formula>
    </cfRule>
  </conditionalFormatting>
  <conditionalFormatting sqref="U149">
    <cfRule type="cellIs" dxfId="1726" priority="719" stopIfTrue="1" operator="greaterThan">
      <formula>2</formula>
    </cfRule>
  </conditionalFormatting>
  <conditionalFormatting sqref="W149">
    <cfRule type="cellIs" dxfId="1725" priority="720" stopIfTrue="1" operator="greaterThan">
      <formula>0.3</formula>
    </cfRule>
  </conditionalFormatting>
  <conditionalFormatting sqref="X149">
    <cfRule type="cellIs" dxfId="1724" priority="721" stopIfTrue="1" operator="greaterThan">
      <formula>0.15</formula>
    </cfRule>
  </conditionalFormatting>
  <conditionalFormatting sqref="Y149">
    <cfRule type="cellIs" dxfId="1723" priority="722" stopIfTrue="1" operator="greaterThan">
      <formula>0.001</formula>
    </cfRule>
  </conditionalFormatting>
  <conditionalFormatting sqref="AD149">
    <cfRule type="cellIs" dxfId="1722" priority="723" stopIfTrue="1" operator="greaterThan">
      <formula>125</formula>
    </cfRule>
  </conditionalFormatting>
  <conditionalFormatting sqref="AB149">
    <cfRule type="cellIs" dxfId="1721" priority="724" stopIfTrue="1" operator="greaterThan">
      <formula>0.01</formula>
    </cfRule>
  </conditionalFormatting>
  <conditionalFormatting sqref="AA149">
    <cfRule type="cellIs" dxfId="1720" priority="725" stopIfTrue="1" operator="greaterThan">
      <formula>100</formula>
    </cfRule>
  </conditionalFormatting>
  <conditionalFormatting sqref="S149">
    <cfRule type="cellIs" dxfId="1719" priority="726" stopIfTrue="1" operator="greaterThan">
      <formula>30</formula>
    </cfRule>
  </conditionalFormatting>
  <conditionalFormatting sqref="E150">
    <cfRule type="cellIs" dxfId="1718" priority="702" stopIfTrue="1" operator="greaterThan">
      <formula>20</formula>
    </cfRule>
  </conditionalFormatting>
  <conditionalFormatting sqref="H150">
    <cfRule type="cellIs" dxfId="1717" priority="703" stopIfTrue="1" operator="greaterThan">
      <formula>1000</formula>
    </cfRule>
  </conditionalFormatting>
  <conditionalFormatting sqref="I150">
    <cfRule type="cellIs" dxfId="1716" priority="704" stopIfTrue="1" operator="greaterThan">
      <formula>400</formula>
    </cfRule>
  </conditionalFormatting>
  <conditionalFormatting sqref="J150">
    <cfRule type="cellIs" dxfId="1715" priority="705" stopIfTrue="1" operator="greaterThan">
      <formula>250</formula>
    </cfRule>
  </conditionalFormatting>
  <conditionalFormatting sqref="K150">
    <cfRule type="cellIs" dxfId="1714" priority="706" stopIfTrue="1" operator="greaterThan">
      <formula>500</formula>
    </cfRule>
  </conditionalFormatting>
  <conditionalFormatting sqref="L150">
    <cfRule type="cellIs" dxfId="1713" priority="707" stopIfTrue="1" operator="greaterThan">
      <formula>1.5</formula>
    </cfRule>
  </conditionalFormatting>
  <conditionalFormatting sqref="M150">
    <cfRule type="cellIs" dxfId="1712" priority="708" stopIfTrue="1" operator="greaterThan">
      <formula>0.5</formula>
    </cfRule>
  </conditionalFormatting>
  <conditionalFormatting sqref="N150">
    <cfRule type="cellIs" dxfId="1711" priority="709" stopIfTrue="1" operator="greaterThan">
      <formula>0.1</formula>
    </cfRule>
  </conditionalFormatting>
  <conditionalFormatting sqref="F150">
    <cfRule type="cellIs" dxfId="1710" priority="710" stopIfTrue="1" operator="greaterThan">
      <formula>1500</formula>
    </cfRule>
  </conditionalFormatting>
  <conditionalFormatting sqref="G150">
    <cfRule type="cellIs" dxfId="1709" priority="711" stopIfTrue="1" operator="greaterThan">
      <formula>8.5</formula>
    </cfRule>
    <cfRule type="cellIs" dxfId="1708" priority="712" stopIfTrue="1" operator="between">
      <formula>0.1</formula>
      <formula>6.4</formula>
    </cfRule>
  </conditionalFormatting>
  <conditionalFormatting sqref="P150">
    <cfRule type="cellIs" dxfId="1707" priority="687" stopIfTrue="1" operator="greaterThan">
      <formula>400</formula>
    </cfRule>
  </conditionalFormatting>
  <conditionalFormatting sqref="O150">
    <cfRule type="cellIs" dxfId="1706" priority="688" stopIfTrue="1" operator="greaterThan">
      <formula>3</formula>
    </cfRule>
  </conditionalFormatting>
  <conditionalFormatting sqref="Q150">
    <cfRule type="cellIs" dxfId="1705" priority="689" stopIfTrue="1" operator="greaterThan">
      <formula>0.05</formula>
    </cfRule>
  </conditionalFormatting>
  <conditionalFormatting sqref="R150">
    <cfRule type="cellIs" dxfId="1704" priority="690" stopIfTrue="1" operator="greaterThan">
      <formula>0.005</formula>
    </cfRule>
  </conditionalFormatting>
  <conditionalFormatting sqref="AC150">
    <cfRule type="cellIs" dxfId="1703" priority="691" stopIfTrue="1" operator="greaterThan">
      <formula>200</formula>
    </cfRule>
  </conditionalFormatting>
  <conditionalFormatting sqref="T150">
    <cfRule type="cellIs" dxfId="1702" priority="692" stopIfTrue="1" operator="greaterThan">
      <formula>5</formula>
    </cfRule>
  </conditionalFormatting>
  <conditionalFormatting sqref="U150">
    <cfRule type="cellIs" dxfId="1701" priority="693" stopIfTrue="1" operator="greaterThan">
      <formula>2</formula>
    </cfRule>
  </conditionalFormatting>
  <conditionalFormatting sqref="W150">
    <cfRule type="cellIs" dxfId="1700" priority="694" stopIfTrue="1" operator="greaterThan">
      <formula>0.3</formula>
    </cfRule>
  </conditionalFormatting>
  <conditionalFormatting sqref="X150">
    <cfRule type="cellIs" dxfId="1699" priority="695" stopIfTrue="1" operator="greaterThan">
      <formula>0.15</formula>
    </cfRule>
  </conditionalFormatting>
  <conditionalFormatting sqref="Y150">
    <cfRule type="cellIs" dxfId="1698" priority="696" stopIfTrue="1" operator="greaterThan">
      <formula>0.001</formula>
    </cfRule>
  </conditionalFormatting>
  <conditionalFormatting sqref="AD150">
    <cfRule type="cellIs" dxfId="1697" priority="697" stopIfTrue="1" operator="greaterThan">
      <formula>125</formula>
    </cfRule>
  </conditionalFormatting>
  <conditionalFormatting sqref="AE150">
    <cfRule type="cellIs" dxfId="1696" priority="698" stopIfTrue="1" operator="greaterThan">
      <formula>6500</formula>
    </cfRule>
  </conditionalFormatting>
  <conditionalFormatting sqref="AB150">
    <cfRule type="cellIs" dxfId="1695" priority="699" stopIfTrue="1" operator="greaterThan">
      <formula>0.01</formula>
    </cfRule>
  </conditionalFormatting>
  <conditionalFormatting sqref="AA150">
    <cfRule type="cellIs" dxfId="1694" priority="700" stopIfTrue="1" operator="greaterThan">
      <formula>100</formula>
    </cfRule>
  </conditionalFormatting>
  <conditionalFormatting sqref="S150">
    <cfRule type="cellIs" dxfId="1693" priority="701" stopIfTrue="1" operator="greaterThan">
      <formula>30</formula>
    </cfRule>
  </conditionalFormatting>
  <conditionalFormatting sqref="E156">
    <cfRule type="cellIs" dxfId="1692" priority="676" stopIfTrue="1" operator="greaterThan">
      <formula>20</formula>
    </cfRule>
  </conditionalFormatting>
  <conditionalFormatting sqref="H156">
    <cfRule type="cellIs" dxfId="1691" priority="677" stopIfTrue="1" operator="greaterThan">
      <formula>1000</formula>
    </cfRule>
  </conditionalFormatting>
  <conditionalFormatting sqref="I156">
    <cfRule type="cellIs" dxfId="1690" priority="678" stopIfTrue="1" operator="greaterThan">
      <formula>400</formula>
    </cfRule>
  </conditionalFormatting>
  <conditionalFormatting sqref="J156">
    <cfRule type="cellIs" dxfId="1689" priority="679" stopIfTrue="1" operator="greaterThan">
      <formula>250</formula>
    </cfRule>
  </conditionalFormatting>
  <conditionalFormatting sqref="K156">
    <cfRule type="cellIs" dxfId="1688" priority="680" stopIfTrue="1" operator="greaterThan">
      <formula>500</formula>
    </cfRule>
  </conditionalFormatting>
  <conditionalFormatting sqref="L156">
    <cfRule type="cellIs" dxfId="1687" priority="681" stopIfTrue="1" operator="greaterThan">
      <formula>1.5</formula>
    </cfRule>
  </conditionalFormatting>
  <conditionalFormatting sqref="M156">
    <cfRule type="cellIs" dxfId="1686" priority="682" stopIfTrue="1" operator="greaterThan">
      <formula>0.5</formula>
    </cfRule>
  </conditionalFormatting>
  <conditionalFormatting sqref="N156">
    <cfRule type="cellIs" dxfId="1685" priority="683" stopIfTrue="1" operator="greaterThan">
      <formula>0.1</formula>
    </cfRule>
  </conditionalFormatting>
  <conditionalFormatting sqref="G156">
    <cfRule type="cellIs" dxfId="1684" priority="684" stopIfTrue="1" operator="greaterThan">
      <formula>8.5</formula>
    </cfRule>
    <cfRule type="cellIs" dxfId="1683" priority="685" stopIfTrue="1" operator="between">
      <formula>1</formula>
      <formula>6.4</formula>
    </cfRule>
  </conditionalFormatting>
  <conditionalFormatting sqref="F156">
    <cfRule type="cellIs" dxfId="1682" priority="686" stopIfTrue="1" operator="greaterThan">
      <formula>1500</formula>
    </cfRule>
  </conditionalFormatting>
  <conditionalFormatting sqref="P156">
    <cfRule type="cellIs" dxfId="1681" priority="662" stopIfTrue="1" operator="greaterThan">
      <formula>400</formula>
    </cfRule>
  </conditionalFormatting>
  <conditionalFormatting sqref="O156">
    <cfRule type="cellIs" dxfId="1680" priority="663" stopIfTrue="1" operator="greaterThan">
      <formula>3</formula>
    </cfRule>
  </conditionalFormatting>
  <conditionalFormatting sqref="Q156">
    <cfRule type="cellIs" dxfId="1679" priority="664" stopIfTrue="1" operator="greaterThan">
      <formula>0.05</formula>
    </cfRule>
  </conditionalFormatting>
  <conditionalFormatting sqref="R156">
    <cfRule type="cellIs" dxfId="1678" priority="665" stopIfTrue="1" operator="greaterThan">
      <formula>0.005</formula>
    </cfRule>
  </conditionalFormatting>
  <conditionalFormatting sqref="AC156">
    <cfRule type="cellIs" dxfId="1677" priority="666" stopIfTrue="1" operator="greaterThan">
      <formula>200</formula>
    </cfRule>
  </conditionalFormatting>
  <conditionalFormatting sqref="T156">
    <cfRule type="cellIs" dxfId="1676" priority="667" stopIfTrue="1" operator="greaterThan">
      <formula>5</formula>
    </cfRule>
  </conditionalFormatting>
  <conditionalFormatting sqref="U156">
    <cfRule type="cellIs" dxfId="1675" priority="668" stopIfTrue="1" operator="greaterThan">
      <formula>2</formula>
    </cfRule>
  </conditionalFormatting>
  <conditionalFormatting sqref="W156">
    <cfRule type="cellIs" dxfId="1674" priority="669" stopIfTrue="1" operator="greaterThan">
      <formula>0.3</formula>
    </cfRule>
  </conditionalFormatting>
  <conditionalFormatting sqref="X156">
    <cfRule type="cellIs" dxfId="1673" priority="670" stopIfTrue="1" operator="greaterThan">
      <formula>0.15</formula>
    </cfRule>
  </conditionalFormatting>
  <conditionalFormatting sqref="Y156">
    <cfRule type="cellIs" dxfId="1672" priority="671" stopIfTrue="1" operator="greaterThan">
      <formula>0.001</formula>
    </cfRule>
  </conditionalFormatting>
  <conditionalFormatting sqref="AD156">
    <cfRule type="cellIs" dxfId="1671" priority="672" stopIfTrue="1" operator="greaterThan">
      <formula>125</formula>
    </cfRule>
  </conditionalFormatting>
  <conditionalFormatting sqref="AB156">
    <cfRule type="cellIs" dxfId="1670" priority="673" stopIfTrue="1" operator="greaterThan">
      <formula>0.01</formula>
    </cfRule>
  </conditionalFormatting>
  <conditionalFormatting sqref="AA156">
    <cfRule type="cellIs" dxfId="1669" priority="674" stopIfTrue="1" operator="greaterThan">
      <formula>100</formula>
    </cfRule>
  </conditionalFormatting>
  <conditionalFormatting sqref="S156">
    <cfRule type="cellIs" dxfId="1668" priority="675" stopIfTrue="1" operator="greaterThan">
      <formula>30</formula>
    </cfRule>
  </conditionalFormatting>
  <conditionalFormatting sqref="AE156">
    <cfRule type="cellIs" dxfId="1667" priority="660" stopIfTrue="1" operator="greaterThan">
      <formula>200</formula>
    </cfRule>
  </conditionalFormatting>
  <conditionalFormatting sqref="AF156">
    <cfRule type="cellIs" dxfId="1666" priority="661" stopIfTrue="1" operator="greaterThan">
      <formula>2</formula>
    </cfRule>
  </conditionalFormatting>
  <conditionalFormatting sqref="E157">
    <cfRule type="cellIs" dxfId="1665" priority="649" stopIfTrue="1" operator="greaterThan">
      <formula>20</formula>
    </cfRule>
  </conditionalFormatting>
  <conditionalFormatting sqref="G157">
    <cfRule type="cellIs" dxfId="1664" priority="650" stopIfTrue="1" operator="greaterThan">
      <formula>8.5</formula>
    </cfRule>
    <cfRule type="cellIs" dxfId="1663" priority="651" stopIfTrue="1" operator="between">
      <formula>1</formula>
      <formula>6.4</formula>
    </cfRule>
  </conditionalFormatting>
  <conditionalFormatting sqref="F157">
    <cfRule type="cellIs" dxfId="1662" priority="652" stopIfTrue="1" operator="greaterThan">
      <formula>1500</formula>
    </cfRule>
  </conditionalFormatting>
  <conditionalFormatting sqref="H157">
    <cfRule type="cellIs" dxfId="1661" priority="653" stopIfTrue="1" operator="greaterThan">
      <formula>1000</formula>
    </cfRule>
  </conditionalFormatting>
  <conditionalFormatting sqref="I157">
    <cfRule type="cellIs" dxfId="1660" priority="654" stopIfTrue="1" operator="greaterThan">
      <formula>400</formula>
    </cfRule>
  </conditionalFormatting>
  <conditionalFormatting sqref="J157">
    <cfRule type="cellIs" dxfId="1659" priority="655" stopIfTrue="1" operator="greaterThan">
      <formula>250</formula>
    </cfRule>
  </conditionalFormatting>
  <conditionalFormatting sqref="K157">
    <cfRule type="cellIs" dxfId="1658" priority="656" stopIfTrue="1" operator="greaterThan">
      <formula>500</formula>
    </cfRule>
  </conditionalFormatting>
  <conditionalFormatting sqref="L157">
    <cfRule type="cellIs" dxfId="1657" priority="657" stopIfTrue="1" operator="greaterThan">
      <formula>1.5</formula>
    </cfRule>
  </conditionalFormatting>
  <conditionalFormatting sqref="M157">
    <cfRule type="cellIs" dxfId="1656" priority="658" stopIfTrue="1" operator="greaterThan">
      <formula>0.5</formula>
    </cfRule>
  </conditionalFormatting>
  <conditionalFormatting sqref="N157">
    <cfRule type="cellIs" dxfId="1655" priority="659" stopIfTrue="1" operator="greaterThan">
      <formula>0.1</formula>
    </cfRule>
  </conditionalFormatting>
  <conditionalFormatting sqref="AC157">
    <cfRule type="cellIs" dxfId="1654" priority="635" stopIfTrue="1" operator="greaterThan">
      <formula>200</formula>
    </cfRule>
  </conditionalFormatting>
  <conditionalFormatting sqref="P157">
    <cfRule type="cellIs" dxfId="1653" priority="636" stopIfTrue="1" operator="greaterThan">
      <formula>400</formula>
    </cfRule>
  </conditionalFormatting>
  <conditionalFormatting sqref="O157">
    <cfRule type="cellIs" dxfId="1652" priority="637" stopIfTrue="1" operator="greaterThan">
      <formula>3</formula>
    </cfRule>
  </conditionalFormatting>
  <conditionalFormatting sqref="Q157">
    <cfRule type="cellIs" dxfId="1651" priority="638" stopIfTrue="1" operator="greaterThan">
      <formula>0.05</formula>
    </cfRule>
  </conditionalFormatting>
  <conditionalFormatting sqref="R157">
    <cfRule type="cellIs" dxfId="1650" priority="639" stopIfTrue="1" operator="greaterThan">
      <formula>0.005</formula>
    </cfRule>
  </conditionalFormatting>
  <conditionalFormatting sqref="T157">
    <cfRule type="cellIs" dxfId="1649" priority="640" stopIfTrue="1" operator="greaterThan">
      <formula>5</formula>
    </cfRule>
  </conditionalFormatting>
  <conditionalFormatting sqref="U157">
    <cfRule type="cellIs" dxfId="1648" priority="641" stopIfTrue="1" operator="greaterThan">
      <formula>2</formula>
    </cfRule>
  </conditionalFormatting>
  <conditionalFormatting sqref="W157">
    <cfRule type="cellIs" dxfId="1647" priority="642" stopIfTrue="1" operator="greaterThan">
      <formula>0.3</formula>
    </cfRule>
  </conditionalFormatting>
  <conditionalFormatting sqref="X157">
    <cfRule type="cellIs" dxfId="1646" priority="643" stopIfTrue="1" operator="greaterThan">
      <formula>0.15</formula>
    </cfRule>
  </conditionalFormatting>
  <conditionalFormatting sqref="Y157">
    <cfRule type="cellIs" dxfId="1645" priority="644" stopIfTrue="1" operator="greaterThan">
      <formula>0.001</formula>
    </cfRule>
  </conditionalFormatting>
  <conditionalFormatting sqref="AD157">
    <cfRule type="cellIs" dxfId="1644" priority="645" stopIfTrue="1" operator="greaterThan">
      <formula>125</formula>
    </cfRule>
  </conditionalFormatting>
  <conditionalFormatting sqref="AB157">
    <cfRule type="cellIs" dxfId="1643" priority="646" stopIfTrue="1" operator="greaterThan">
      <formula>0.01</formula>
    </cfRule>
  </conditionalFormatting>
  <conditionalFormatting sqref="AA157">
    <cfRule type="cellIs" dxfId="1642" priority="647" stopIfTrue="1" operator="greaterThan">
      <formula>100</formula>
    </cfRule>
  </conditionalFormatting>
  <conditionalFormatting sqref="S157">
    <cfRule type="cellIs" dxfId="1641" priority="648" stopIfTrue="1" operator="greaterThan">
      <formula>30</formula>
    </cfRule>
  </conditionalFormatting>
  <conditionalFormatting sqref="AF157">
    <cfRule type="cellIs" dxfId="1640" priority="634" stopIfTrue="1" operator="greaterThan">
      <formula>2</formula>
    </cfRule>
  </conditionalFormatting>
  <conditionalFormatting sqref="F161">
    <cfRule type="cellIs" dxfId="1639" priority="603" stopIfTrue="1" operator="greaterThan">
      <formula>1500</formula>
    </cfRule>
  </conditionalFormatting>
  <conditionalFormatting sqref="E161">
    <cfRule type="cellIs" dxfId="1638" priority="604" stopIfTrue="1" operator="greaterThan">
      <formula>20</formula>
    </cfRule>
  </conditionalFormatting>
  <conditionalFormatting sqref="H161">
    <cfRule type="cellIs" dxfId="1637" priority="605" stopIfTrue="1" operator="greaterThan">
      <formula>1000</formula>
    </cfRule>
  </conditionalFormatting>
  <conditionalFormatting sqref="I161">
    <cfRule type="cellIs" dxfId="1636" priority="606" stopIfTrue="1" operator="greaterThan">
      <formula>400</formula>
    </cfRule>
  </conditionalFormatting>
  <conditionalFormatting sqref="N161">
    <cfRule type="cellIs" dxfId="1635" priority="607" stopIfTrue="1" operator="greaterThan">
      <formula>0.1</formula>
    </cfRule>
  </conditionalFormatting>
  <conditionalFormatting sqref="M161">
    <cfRule type="cellIs" dxfId="1634" priority="608" stopIfTrue="1" operator="greaterThan">
      <formula>0.5</formula>
    </cfRule>
  </conditionalFormatting>
  <conditionalFormatting sqref="G161">
    <cfRule type="cellIs" dxfId="1633" priority="609" stopIfTrue="1" operator="notBetween">
      <formula>6.5</formula>
      <formula>8.5</formula>
    </cfRule>
  </conditionalFormatting>
  <conditionalFormatting sqref="J161">
    <cfRule type="cellIs" dxfId="1632" priority="610" stopIfTrue="1" operator="greaterThan">
      <formula>250</formula>
    </cfRule>
  </conditionalFormatting>
  <conditionalFormatting sqref="K161">
    <cfRule type="cellIs" dxfId="1631" priority="611" stopIfTrue="1" operator="greaterThan">
      <formula>500</formula>
    </cfRule>
  </conditionalFormatting>
  <conditionalFormatting sqref="AB161">
    <cfRule type="cellIs" dxfId="1630" priority="593" stopIfTrue="1" operator="greaterThan">
      <formula>0.01</formula>
    </cfRule>
  </conditionalFormatting>
  <conditionalFormatting sqref="AA161">
    <cfRule type="cellIs" dxfId="1629" priority="594" stopIfTrue="1" operator="greaterThan">
      <formula>100</formula>
    </cfRule>
  </conditionalFormatting>
  <conditionalFormatting sqref="S161">
    <cfRule type="cellIs" dxfId="1628" priority="595" stopIfTrue="1" operator="greaterThan">
      <formula>30</formula>
    </cfRule>
  </conditionalFormatting>
  <conditionalFormatting sqref="P161">
    <cfRule type="cellIs" dxfId="1627" priority="596" stopIfTrue="1" operator="greaterThan">
      <formula>400</formula>
    </cfRule>
  </conditionalFormatting>
  <conditionalFormatting sqref="AC161">
    <cfRule type="cellIs" dxfId="1626" priority="597" stopIfTrue="1" operator="greaterThan">
      <formula>200</formula>
    </cfRule>
  </conditionalFormatting>
  <conditionalFormatting sqref="X161">
    <cfRule type="cellIs" dxfId="1625" priority="598" stopIfTrue="1" operator="greaterThan">
      <formula>0.15</formula>
    </cfRule>
  </conditionalFormatting>
  <conditionalFormatting sqref="O161">
    <cfRule type="cellIs" dxfId="1624" priority="599" stopIfTrue="1" operator="greaterThan">
      <formula>3</formula>
    </cfRule>
  </conditionalFormatting>
  <conditionalFormatting sqref="R161">
    <cfRule type="cellIs" dxfId="1623" priority="600" stopIfTrue="1" operator="greaterThan">
      <formula>0.005</formula>
    </cfRule>
  </conditionalFormatting>
  <conditionalFormatting sqref="Y161">
    <cfRule type="cellIs" dxfId="1622" priority="601" stopIfTrue="1" operator="greaterThan">
      <formula>0.001</formula>
    </cfRule>
  </conditionalFormatting>
  <conditionalFormatting sqref="Z161">
    <cfRule type="cellIs" dxfId="1621" priority="602" stopIfTrue="1" operator="greaterThan">
      <formula>0.025</formula>
    </cfRule>
  </conditionalFormatting>
  <conditionalFormatting sqref="AE161">
    <cfRule type="cellIs" dxfId="1620" priority="591" stopIfTrue="1" operator="greaterThan">
      <formula>200</formula>
    </cfRule>
  </conditionalFormatting>
  <conditionalFormatting sqref="AF161">
    <cfRule type="cellIs" dxfId="1619" priority="592" stopIfTrue="1" operator="greaterThan">
      <formula>2</formula>
    </cfRule>
  </conditionalFormatting>
  <conditionalFormatting sqref="E77">
    <cfRule type="cellIs" dxfId="1618" priority="580" stopIfTrue="1" operator="greaterThan">
      <formula>20</formula>
    </cfRule>
  </conditionalFormatting>
  <conditionalFormatting sqref="H77">
    <cfRule type="cellIs" dxfId="1617" priority="581" stopIfTrue="1" operator="greaterThan">
      <formula>1000</formula>
    </cfRule>
  </conditionalFormatting>
  <conditionalFormatting sqref="I77">
    <cfRule type="cellIs" dxfId="1616" priority="582" stopIfTrue="1" operator="greaterThan">
      <formula>400</formula>
    </cfRule>
  </conditionalFormatting>
  <conditionalFormatting sqref="J77">
    <cfRule type="cellIs" dxfId="1615" priority="583" stopIfTrue="1" operator="greaterThan">
      <formula>250</formula>
    </cfRule>
  </conditionalFormatting>
  <conditionalFormatting sqref="K77">
    <cfRule type="cellIs" dxfId="1614" priority="584" stopIfTrue="1" operator="greaterThan">
      <formula>500</formula>
    </cfRule>
  </conditionalFormatting>
  <conditionalFormatting sqref="L77">
    <cfRule type="cellIs" dxfId="1613" priority="585" stopIfTrue="1" operator="greaterThan">
      <formula>1.5</formula>
    </cfRule>
  </conditionalFormatting>
  <conditionalFormatting sqref="M77">
    <cfRule type="cellIs" dxfId="1612" priority="586" stopIfTrue="1" operator="greaterThan">
      <formula>0.5</formula>
    </cfRule>
  </conditionalFormatting>
  <conditionalFormatting sqref="N77">
    <cfRule type="cellIs" dxfId="1611" priority="587" stopIfTrue="1" operator="greaterThan">
      <formula>0.1</formula>
    </cfRule>
  </conditionalFormatting>
  <conditionalFormatting sqref="F77">
    <cfRule type="cellIs" dxfId="1610" priority="588" stopIfTrue="1" operator="greaterThan">
      <formula>1500</formula>
    </cfRule>
  </conditionalFormatting>
  <conditionalFormatting sqref="G77">
    <cfRule type="cellIs" dxfId="1609" priority="589" stopIfTrue="1" operator="greaterThan">
      <formula>8.5</formula>
    </cfRule>
    <cfRule type="cellIs" dxfId="1608" priority="590" stopIfTrue="1" operator="between">
      <formula>0.1</formula>
      <formula>6.4</formula>
    </cfRule>
  </conditionalFormatting>
  <conditionalFormatting sqref="Q77">
    <cfRule type="cellIs" dxfId="1607" priority="566" stopIfTrue="1" operator="greaterThan">
      <formula>0.05</formula>
    </cfRule>
  </conditionalFormatting>
  <conditionalFormatting sqref="P77">
    <cfRule type="cellIs" dxfId="1606" priority="567" stopIfTrue="1" operator="greaterThan">
      <formula>400</formula>
    </cfRule>
  </conditionalFormatting>
  <conditionalFormatting sqref="O77">
    <cfRule type="cellIs" dxfId="1605" priority="568" stopIfTrue="1" operator="greaterThan">
      <formula>3</formula>
    </cfRule>
  </conditionalFormatting>
  <conditionalFormatting sqref="R77">
    <cfRule type="cellIs" dxfId="1604" priority="569" stopIfTrue="1" operator="greaterThan">
      <formula>0.005</formula>
    </cfRule>
  </conditionalFormatting>
  <conditionalFormatting sqref="AC77">
    <cfRule type="cellIs" dxfId="1603" priority="570" stopIfTrue="1" operator="greaterThan">
      <formula>200</formula>
    </cfRule>
  </conditionalFormatting>
  <conditionalFormatting sqref="T77">
    <cfRule type="cellIs" dxfId="1602" priority="571" stopIfTrue="1" operator="greaterThan">
      <formula>5</formula>
    </cfRule>
  </conditionalFormatting>
  <conditionalFormatting sqref="U77">
    <cfRule type="cellIs" dxfId="1601" priority="572" stopIfTrue="1" operator="greaterThan">
      <formula>2</formula>
    </cfRule>
  </conditionalFormatting>
  <conditionalFormatting sqref="W77">
    <cfRule type="cellIs" dxfId="1600" priority="573" stopIfTrue="1" operator="greaterThan">
      <formula>0.3</formula>
    </cfRule>
  </conditionalFormatting>
  <conditionalFormatting sqref="X77">
    <cfRule type="cellIs" dxfId="1599" priority="574" stopIfTrue="1" operator="greaterThan">
      <formula>0.15</formula>
    </cfRule>
  </conditionalFormatting>
  <conditionalFormatting sqref="Y77">
    <cfRule type="cellIs" dxfId="1598" priority="575" stopIfTrue="1" operator="greaterThan">
      <formula>0.001</formula>
    </cfRule>
  </conditionalFormatting>
  <conditionalFormatting sqref="AD77">
    <cfRule type="cellIs" dxfId="1597" priority="576" stopIfTrue="1" operator="greaterThan">
      <formula>125</formula>
    </cfRule>
  </conditionalFormatting>
  <conditionalFormatting sqref="AB77">
    <cfRule type="cellIs" dxfId="1596" priority="577" stopIfTrue="1" operator="greaterThan">
      <formula>0.01</formula>
    </cfRule>
  </conditionalFormatting>
  <conditionalFormatting sqref="AA77">
    <cfRule type="cellIs" dxfId="1595" priority="578" stopIfTrue="1" operator="greaterThan">
      <formula>100</formula>
    </cfRule>
  </conditionalFormatting>
  <conditionalFormatting sqref="S77">
    <cfRule type="cellIs" dxfId="1594" priority="579" stopIfTrue="1" operator="greaterThan">
      <formula>30</formula>
    </cfRule>
  </conditionalFormatting>
  <conditionalFormatting sqref="E80">
    <cfRule type="cellIs" dxfId="1593" priority="544" stopIfTrue="1" operator="greaterThan">
      <formula>20</formula>
    </cfRule>
  </conditionalFormatting>
  <conditionalFormatting sqref="H80">
    <cfRule type="cellIs" dxfId="1592" priority="545" stopIfTrue="1" operator="greaterThan">
      <formula>1000</formula>
    </cfRule>
  </conditionalFormatting>
  <conditionalFormatting sqref="I80">
    <cfRule type="cellIs" dxfId="1591" priority="546" stopIfTrue="1" operator="greaterThan">
      <formula>400</formula>
    </cfRule>
  </conditionalFormatting>
  <conditionalFormatting sqref="J80">
    <cfRule type="cellIs" dxfId="1590" priority="547" stopIfTrue="1" operator="greaterThan">
      <formula>250</formula>
    </cfRule>
  </conditionalFormatting>
  <conditionalFormatting sqref="K80">
    <cfRule type="cellIs" dxfId="1589" priority="548" stopIfTrue="1" operator="greaterThan">
      <formula>500</formula>
    </cfRule>
  </conditionalFormatting>
  <conditionalFormatting sqref="L80">
    <cfRule type="cellIs" dxfId="1588" priority="549" stopIfTrue="1" operator="greaterThan">
      <formula>1.5</formula>
    </cfRule>
  </conditionalFormatting>
  <conditionalFormatting sqref="M80">
    <cfRule type="cellIs" dxfId="1587" priority="550" stopIfTrue="1" operator="greaterThan">
      <formula>0.5</formula>
    </cfRule>
  </conditionalFormatting>
  <conditionalFormatting sqref="N80">
    <cfRule type="cellIs" dxfId="1586" priority="551" stopIfTrue="1" operator="greaterThan">
      <formula>0.1</formula>
    </cfRule>
  </conditionalFormatting>
  <conditionalFormatting sqref="E81">
    <cfRule type="cellIs" dxfId="1585" priority="533" stopIfTrue="1" operator="greaterThan">
      <formula>20</formula>
    </cfRule>
  </conditionalFormatting>
  <conditionalFormatting sqref="H81">
    <cfRule type="cellIs" dxfId="1584" priority="534" stopIfTrue="1" operator="greaterThan">
      <formula>1000</formula>
    </cfRule>
  </conditionalFormatting>
  <conditionalFormatting sqref="I81">
    <cfRule type="cellIs" dxfId="1583" priority="535" stopIfTrue="1" operator="greaterThan">
      <formula>400</formula>
    </cfRule>
  </conditionalFormatting>
  <conditionalFormatting sqref="J81">
    <cfRule type="cellIs" dxfId="1582" priority="536" stopIfTrue="1" operator="greaterThan">
      <formula>250</formula>
    </cfRule>
  </conditionalFormatting>
  <conditionalFormatting sqref="K81">
    <cfRule type="cellIs" dxfId="1581" priority="537" stopIfTrue="1" operator="greaterThan">
      <formula>500</formula>
    </cfRule>
  </conditionalFormatting>
  <conditionalFormatting sqref="L81">
    <cfRule type="cellIs" dxfId="1580" priority="538" stopIfTrue="1" operator="greaterThan">
      <formula>1.5</formula>
    </cfRule>
  </conditionalFormatting>
  <conditionalFormatting sqref="M81">
    <cfRule type="cellIs" dxfId="1579" priority="539" stopIfTrue="1" operator="greaterThan">
      <formula>0.5</formula>
    </cfRule>
  </conditionalFormatting>
  <conditionalFormatting sqref="N81">
    <cfRule type="cellIs" dxfId="1578" priority="540" stopIfTrue="1" operator="greaterThan">
      <formula>0.1</formula>
    </cfRule>
  </conditionalFormatting>
  <conditionalFormatting sqref="E78">
    <cfRule type="cellIs" dxfId="1577" priority="555" stopIfTrue="1" operator="greaterThan">
      <formula>20</formula>
    </cfRule>
  </conditionalFormatting>
  <conditionalFormatting sqref="H78">
    <cfRule type="cellIs" dxfId="1576" priority="556" stopIfTrue="1" operator="greaterThan">
      <formula>1000</formula>
    </cfRule>
  </conditionalFormatting>
  <conditionalFormatting sqref="I78">
    <cfRule type="cellIs" dxfId="1575" priority="557" stopIfTrue="1" operator="greaterThan">
      <formula>400</formula>
    </cfRule>
  </conditionalFormatting>
  <conditionalFormatting sqref="J78">
    <cfRule type="cellIs" dxfId="1574" priority="558" stopIfTrue="1" operator="greaterThan">
      <formula>250</formula>
    </cfRule>
  </conditionalFormatting>
  <conditionalFormatting sqref="K78">
    <cfRule type="cellIs" dxfId="1573" priority="559" stopIfTrue="1" operator="greaterThan">
      <formula>500</formula>
    </cfRule>
  </conditionalFormatting>
  <conditionalFormatting sqref="L78">
    <cfRule type="cellIs" dxfId="1572" priority="560" stopIfTrue="1" operator="greaterThan">
      <formula>1.5</formula>
    </cfRule>
  </conditionalFormatting>
  <conditionalFormatting sqref="M78">
    <cfRule type="cellIs" dxfId="1571" priority="561" stopIfTrue="1" operator="greaterThan">
      <formula>0.5</formula>
    </cfRule>
  </conditionalFormatting>
  <conditionalFormatting sqref="N78">
    <cfRule type="cellIs" dxfId="1570" priority="562" stopIfTrue="1" operator="greaterThan">
      <formula>0.1</formula>
    </cfRule>
  </conditionalFormatting>
  <conditionalFormatting sqref="F78">
    <cfRule type="cellIs" dxfId="1569" priority="563" stopIfTrue="1" operator="greaterThan">
      <formula>1500</formula>
    </cfRule>
  </conditionalFormatting>
  <conditionalFormatting sqref="G78">
    <cfRule type="cellIs" dxfId="1568" priority="564" stopIfTrue="1" operator="between">
      <formula>1</formula>
      <formula>6.4</formula>
    </cfRule>
    <cfRule type="cellIs" dxfId="1567" priority="565" stopIfTrue="1" operator="greaterThan">
      <formula>8.5</formula>
    </cfRule>
  </conditionalFormatting>
  <conditionalFormatting sqref="F80">
    <cfRule type="cellIs" dxfId="1566" priority="552" stopIfTrue="1" operator="greaterThan">
      <formula>1500</formula>
    </cfRule>
  </conditionalFormatting>
  <conditionalFormatting sqref="G80">
    <cfRule type="cellIs" dxfId="1565" priority="553" stopIfTrue="1" operator="between">
      <formula>1</formula>
      <formula>6.4</formula>
    </cfRule>
    <cfRule type="cellIs" dxfId="1564" priority="554" stopIfTrue="1" operator="greaterThan">
      <formula>8.5</formula>
    </cfRule>
  </conditionalFormatting>
  <conditionalFormatting sqref="F81">
    <cfRule type="cellIs" dxfId="1563" priority="541" stopIfTrue="1" operator="greaterThan">
      <formula>1500</formula>
    </cfRule>
  </conditionalFormatting>
  <conditionalFormatting sqref="G81">
    <cfRule type="cellIs" dxfId="1562" priority="542" stopIfTrue="1" operator="between">
      <formula>1</formula>
      <formula>6.4</formula>
    </cfRule>
    <cfRule type="cellIs" dxfId="1561" priority="543" stopIfTrue="1" operator="greaterThan">
      <formula>8.5</formula>
    </cfRule>
  </conditionalFormatting>
  <conditionalFormatting sqref="E79">
    <cfRule type="cellIs" dxfId="1560" priority="522" stopIfTrue="1" operator="greaterThan">
      <formula>20</formula>
    </cfRule>
  </conditionalFormatting>
  <conditionalFormatting sqref="H79">
    <cfRule type="cellIs" dxfId="1559" priority="523" stopIfTrue="1" operator="greaterThan">
      <formula>1000</formula>
    </cfRule>
  </conditionalFormatting>
  <conditionalFormatting sqref="I79">
    <cfRule type="cellIs" dxfId="1558" priority="524" stopIfTrue="1" operator="greaterThan">
      <formula>400</formula>
    </cfRule>
  </conditionalFormatting>
  <conditionalFormatting sqref="J79">
    <cfRule type="cellIs" dxfId="1557" priority="525" stopIfTrue="1" operator="greaterThan">
      <formula>250</formula>
    </cfRule>
  </conditionalFormatting>
  <conditionalFormatting sqref="K79">
    <cfRule type="cellIs" dxfId="1556" priority="526" stopIfTrue="1" operator="greaterThan">
      <formula>500</formula>
    </cfRule>
  </conditionalFormatting>
  <conditionalFormatting sqref="L79">
    <cfRule type="cellIs" dxfId="1555" priority="527" stopIfTrue="1" operator="greaterThan">
      <formula>1.5</formula>
    </cfRule>
  </conditionalFormatting>
  <conditionalFormatting sqref="M79">
    <cfRule type="cellIs" dxfId="1554" priority="528" stopIfTrue="1" operator="greaterThan">
      <formula>0.5</formula>
    </cfRule>
  </conditionalFormatting>
  <conditionalFormatting sqref="N79">
    <cfRule type="cellIs" dxfId="1553" priority="529" stopIfTrue="1" operator="greaterThan">
      <formula>0.1</formula>
    </cfRule>
  </conditionalFormatting>
  <conditionalFormatting sqref="F79">
    <cfRule type="cellIs" dxfId="1552" priority="530" stopIfTrue="1" operator="greaterThan">
      <formula>1500</formula>
    </cfRule>
  </conditionalFormatting>
  <conditionalFormatting sqref="G79">
    <cfRule type="cellIs" dxfId="1551" priority="531" stopIfTrue="1" operator="between">
      <formula>1</formula>
      <formula>6.4</formula>
    </cfRule>
    <cfRule type="cellIs" dxfId="1550" priority="532" stopIfTrue="1" operator="greaterThan">
      <formula>8.5</formula>
    </cfRule>
  </conditionalFormatting>
  <conditionalFormatting sqref="P80">
    <cfRule type="cellIs" dxfId="1549" priority="494" stopIfTrue="1" operator="greaterThan">
      <formula>400</formula>
    </cfRule>
  </conditionalFormatting>
  <conditionalFormatting sqref="O80">
    <cfRule type="cellIs" dxfId="1548" priority="495" stopIfTrue="1" operator="greaterThan">
      <formula>3</formula>
    </cfRule>
  </conditionalFormatting>
  <conditionalFormatting sqref="Q80">
    <cfRule type="cellIs" dxfId="1547" priority="496" stopIfTrue="1" operator="greaterThan">
      <formula>0.05</formula>
    </cfRule>
  </conditionalFormatting>
  <conditionalFormatting sqref="R80">
    <cfRule type="cellIs" dxfId="1546" priority="497" stopIfTrue="1" operator="greaterThan">
      <formula>0.005</formula>
    </cfRule>
  </conditionalFormatting>
  <conditionalFormatting sqref="AC80">
    <cfRule type="cellIs" dxfId="1545" priority="498" stopIfTrue="1" operator="greaterThan">
      <formula>200</formula>
    </cfRule>
  </conditionalFormatting>
  <conditionalFormatting sqref="T80">
    <cfRule type="cellIs" dxfId="1544" priority="499" stopIfTrue="1" operator="greaterThan">
      <formula>5</formula>
    </cfRule>
  </conditionalFormatting>
  <conditionalFormatting sqref="U80">
    <cfRule type="cellIs" dxfId="1543" priority="500" stopIfTrue="1" operator="greaterThan">
      <formula>2</formula>
    </cfRule>
  </conditionalFormatting>
  <conditionalFormatting sqref="W80">
    <cfRule type="cellIs" dxfId="1542" priority="501" stopIfTrue="1" operator="greaterThan">
      <formula>0.3</formula>
    </cfRule>
  </conditionalFormatting>
  <conditionalFormatting sqref="X80">
    <cfRule type="cellIs" dxfId="1541" priority="502" stopIfTrue="1" operator="greaterThan">
      <formula>0.15</formula>
    </cfRule>
  </conditionalFormatting>
  <conditionalFormatting sqref="Y80">
    <cfRule type="cellIs" dxfId="1540" priority="503" stopIfTrue="1" operator="greaterThan">
      <formula>0.001</formula>
    </cfRule>
  </conditionalFormatting>
  <conditionalFormatting sqref="AD80">
    <cfRule type="cellIs" dxfId="1539" priority="504" stopIfTrue="1" operator="greaterThan">
      <formula>125</formula>
    </cfRule>
  </conditionalFormatting>
  <conditionalFormatting sqref="P81">
    <cfRule type="cellIs" dxfId="1538" priority="480" stopIfTrue="1" operator="greaterThan">
      <formula>400</formula>
    </cfRule>
  </conditionalFormatting>
  <conditionalFormatting sqref="O81">
    <cfRule type="cellIs" dxfId="1537" priority="481" stopIfTrue="1" operator="greaterThan">
      <formula>3</formula>
    </cfRule>
  </conditionalFormatting>
  <conditionalFormatting sqref="Q81">
    <cfRule type="cellIs" dxfId="1536" priority="482" stopIfTrue="1" operator="greaterThan">
      <formula>0.05</formula>
    </cfRule>
  </conditionalFormatting>
  <conditionalFormatting sqref="R81">
    <cfRule type="cellIs" dxfId="1535" priority="483" stopIfTrue="1" operator="greaterThan">
      <formula>0.005</formula>
    </cfRule>
  </conditionalFormatting>
  <conditionalFormatting sqref="AC81">
    <cfRule type="cellIs" dxfId="1534" priority="484" stopIfTrue="1" operator="greaterThan">
      <formula>200</formula>
    </cfRule>
  </conditionalFormatting>
  <conditionalFormatting sqref="Q78">
    <cfRule type="cellIs" dxfId="1533" priority="508" stopIfTrue="1" operator="greaterThan">
      <formula>0.05</formula>
    </cfRule>
  </conditionalFormatting>
  <conditionalFormatting sqref="AC78 AE78">
    <cfRule type="cellIs" dxfId="1532" priority="509" stopIfTrue="1" operator="greaterThan">
      <formula>200</formula>
    </cfRule>
  </conditionalFormatting>
  <conditionalFormatting sqref="P78">
    <cfRule type="cellIs" dxfId="1531" priority="510" stopIfTrue="1" operator="greaterThan">
      <formula>400</formula>
    </cfRule>
  </conditionalFormatting>
  <conditionalFormatting sqref="O78">
    <cfRule type="cellIs" dxfId="1530" priority="511" stopIfTrue="1" operator="greaterThan">
      <formula>3</formula>
    </cfRule>
  </conditionalFormatting>
  <conditionalFormatting sqref="R78">
    <cfRule type="cellIs" dxfId="1529" priority="512" stopIfTrue="1" operator="greaterThan">
      <formula>0.005</formula>
    </cfRule>
  </conditionalFormatting>
  <conditionalFormatting sqref="T78">
    <cfRule type="cellIs" dxfId="1528" priority="513" stopIfTrue="1" operator="greaterThan">
      <formula>5</formula>
    </cfRule>
  </conditionalFormatting>
  <conditionalFormatting sqref="U78">
    <cfRule type="cellIs" dxfId="1527" priority="514" stopIfTrue="1" operator="greaterThan">
      <formula>2</formula>
    </cfRule>
  </conditionalFormatting>
  <conditionalFormatting sqref="W78">
    <cfRule type="cellIs" dxfId="1526" priority="515" stopIfTrue="1" operator="greaterThan">
      <formula>0.3</formula>
    </cfRule>
  </conditionalFormatting>
  <conditionalFormatting sqref="X78">
    <cfRule type="cellIs" dxfId="1525" priority="516" stopIfTrue="1" operator="greaterThan">
      <formula>0.15</formula>
    </cfRule>
  </conditionalFormatting>
  <conditionalFormatting sqref="Y78">
    <cfRule type="cellIs" dxfId="1524" priority="517" stopIfTrue="1" operator="greaterThan">
      <formula>0.001</formula>
    </cfRule>
  </conditionalFormatting>
  <conditionalFormatting sqref="AD78">
    <cfRule type="cellIs" dxfId="1523" priority="518" stopIfTrue="1" operator="greaterThan">
      <formula>125</formula>
    </cfRule>
  </conditionalFormatting>
  <conditionalFormatting sqref="AB78">
    <cfRule type="cellIs" dxfId="1522" priority="519" stopIfTrue="1" operator="greaterThan">
      <formula>0.01</formula>
    </cfRule>
  </conditionalFormatting>
  <conditionalFormatting sqref="AA78">
    <cfRule type="cellIs" dxfId="1521" priority="520" stopIfTrue="1" operator="greaterThan">
      <formula>100</formula>
    </cfRule>
  </conditionalFormatting>
  <conditionalFormatting sqref="S78">
    <cfRule type="cellIs" dxfId="1520" priority="521" stopIfTrue="1" operator="greaterThan">
      <formula>30</formula>
    </cfRule>
  </conditionalFormatting>
  <conditionalFormatting sqref="AB80">
    <cfRule type="cellIs" dxfId="1519" priority="505" stopIfTrue="1" operator="greaterThan">
      <formula>0.01</formula>
    </cfRule>
  </conditionalFormatting>
  <conditionalFormatting sqref="AA80">
    <cfRule type="cellIs" dxfId="1518" priority="506" stopIfTrue="1" operator="greaterThan">
      <formula>100</formula>
    </cfRule>
  </conditionalFormatting>
  <conditionalFormatting sqref="S80">
    <cfRule type="cellIs" dxfId="1517" priority="507" stopIfTrue="1" operator="greaterThan">
      <formula>30</formula>
    </cfRule>
  </conditionalFormatting>
  <conditionalFormatting sqref="U81">
    <cfRule type="cellIs" dxfId="1516" priority="485" stopIfTrue="1" operator="greaterThan">
      <formula>2</formula>
    </cfRule>
  </conditionalFormatting>
  <conditionalFormatting sqref="W81">
    <cfRule type="cellIs" dxfId="1515" priority="486" stopIfTrue="1" operator="greaterThan">
      <formula>0.3</formula>
    </cfRule>
  </conditionalFormatting>
  <conditionalFormatting sqref="X81">
    <cfRule type="cellIs" dxfId="1514" priority="487" stopIfTrue="1" operator="greaterThan">
      <formula>0.15</formula>
    </cfRule>
  </conditionalFormatting>
  <conditionalFormatting sqref="Y81">
    <cfRule type="cellIs" dxfId="1513" priority="488" stopIfTrue="1" operator="greaterThan">
      <formula>0.001</formula>
    </cfRule>
  </conditionalFormatting>
  <conditionalFormatting sqref="AD81">
    <cfRule type="cellIs" dxfId="1512" priority="489" stopIfTrue="1" operator="greaterThan">
      <formula>125</formula>
    </cfRule>
  </conditionalFormatting>
  <conditionalFormatting sqref="AB81">
    <cfRule type="cellIs" dxfId="1511" priority="490" stopIfTrue="1" operator="greaterThan">
      <formula>0.01</formula>
    </cfRule>
  </conditionalFormatting>
  <conditionalFormatting sqref="AA81">
    <cfRule type="cellIs" dxfId="1510" priority="491" stopIfTrue="1" operator="greaterThan">
      <formula>100</formula>
    </cfRule>
  </conditionalFormatting>
  <conditionalFormatting sqref="S81">
    <cfRule type="cellIs" dxfId="1509" priority="492" stopIfTrue="1" operator="greaterThan">
      <formula>30</formula>
    </cfRule>
  </conditionalFormatting>
  <conditionalFormatting sqref="T81">
    <cfRule type="cellIs" dxfId="1508" priority="493" stopIfTrue="1" operator="greaterThan">
      <formula>5</formula>
    </cfRule>
  </conditionalFormatting>
  <conditionalFormatting sqref="R79">
    <cfRule type="cellIs" dxfId="1507" priority="466" stopIfTrue="1" operator="greaterThan">
      <formula>0.005</formula>
    </cfRule>
  </conditionalFormatting>
  <conditionalFormatting sqref="P79">
    <cfRule type="cellIs" dxfId="1506" priority="467" stopIfTrue="1" operator="greaterThan">
      <formula>400</formula>
    </cfRule>
  </conditionalFormatting>
  <conditionalFormatting sqref="O79">
    <cfRule type="cellIs" dxfId="1505" priority="468" stopIfTrue="1" operator="greaterThan">
      <formula>3</formula>
    </cfRule>
  </conditionalFormatting>
  <conditionalFormatting sqref="Q79">
    <cfRule type="cellIs" dxfId="1504" priority="469" stopIfTrue="1" operator="greaterThan">
      <formula>0.05</formula>
    </cfRule>
  </conditionalFormatting>
  <conditionalFormatting sqref="AC79 AE79">
    <cfRule type="cellIs" dxfId="1503" priority="470" stopIfTrue="1" operator="greaterThan">
      <formula>200</formula>
    </cfRule>
  </conditionalFormatting>
  <conditionalFormatting sqref="T79">
    <cfRule type="cellIs" dxfId="1502" priority="471" stopIfTrue="1" operator="greaterThan">
      <formula>5</formula>
    </cfRule>
  </conditionalFormatting>
  <conditionalFormatting sqref="U79">
    <cfRule type="cellIs" dxfId="1501" priority="472" stopIfTrue="1" operator="greaterThan">
      <formula>2</formula>
    </cfRule>
  </conditionalFormatting>
  <conditionalFormatting sqref="W79">
    <cfRule type="cellIs" dxfId="1500" priority="473" stopIfTrue="1" operator="greaterThan">
      <formula>0.3</formula>
    </cfRule>
  </conditionalFormatting>
  <conditionalFormatting sqref="X79">
    <cfRule type="cellIs" dxfId="1499" priority="474" stopIfTrue="1" operator="greaterThan">
      <formula>0.15</formula>
    </cfRule>
  </conditionalFormatting>
  <conditionalFormatting sqref="Y79">
    <cfRule type="cellIs" dxfId="1498" priority="475" stopIfTrue="1" operator="greaterThan">
      <formula>0.001</formula>
    </cfRule>
  </conditionalFormatting>
  <conditionalFormatting sqref="AD79">
    <cfRule type="cellIs" dxfId="1497" priority="476" stopIfTrue="1" operator="greaterThan">
      <formula>125</formula>
    </cfRule>
  </conditionalFormatting>
  <conditionalFormatting sqref="AB79">
    <cfRule type="cellIs" dxfId="1496" priority="477" stopIfTrue="1" operator="greaterThan">
      <formula>0.01</formula>
    </cfRule>
  </conditionalFormatting>
  <conditionalFormatting sqref="AA79">
    <cfRule type="cellIs" dxfId="1495" priority="478" stopIfTrue="1" operator="greaterThan">
      <formula>100</formula>
    </cfRule>
  </conditionalFormatting>
  <conditionalFormatting sqref="S79">
    <cfRule type="cellIs" dxfId="1494" priority="479" stopIfTrue="1" operator="greaterThan">
      <formula>30</formula>
    </cfRule>
  </conditionalFormatting>
  <conditionalFormatting sqref="E82">
    <cfRule type="cellIs" dxfId="1493" priority="455" stopIfTrue="1" operator="greaterThan">
      <formula>20</formula>
    </cfRule>
  </conditionalFormatting>
  <conditionalFormatting sqref="H82">
    <cfRule type="cellIs" dxfId="1492" priority="456" stopIfTrue="1" operator="greaterThan">
      <formula>1000</formula>
    </cfRule>
  </conditionalFormatting>
  <conditionalFormatting sqref="I82">
    <cfRule type="cellIs" dxfId="1491" priority="457" stopIfTrue="1" operator="greaterThan">
      <formula>400</formula>
    </cfRule>
  </conditionalFormatting>
  <conditionalFormatting sqref="J82">
    <cfRule type="cellIs" dxfId="1490" priority="458" stopIfTrue="1" operator="greaterThan">
      <formula>250</formula>
    </cfRule>
  </conditionalFormatting>
  <conditionalFormatting sqref="K82">
    <cfRule type="cellIs" dxfId="1489" priority="459" stopIfTrue="1" operator="greaterThan">
      <formula>500</formula>
    </cfRule>
  </conditionalFormatting>
  <conditionalFormatting sqref="L82">
    <cfRule type="cellIs" dxfId="1488" priority="460" stopIfTrue="1" operator="greaterThan">
      <formula>1.5</formula>
    </cfRule>
  </conditionalFormatting>
  <conditionalFormatting sqref="M82">
    <cfRule type="cellIs" dxfId="1487" priority="461" stopIfTrue="1" operator="greaterThan">
      <formula>0.5</formula>
    </cfRule>
  </conditionalFormatting>
  <conditionalFormatting sqref="N82">
    <cfRule type="cellIs" dxfId="1486" priority="462" stopIfTrue="1" operator="greaterThan">
      <formula>0.1</formula>
    </cfRule>
  </conditionalFormatting>
  <conditionalFormatting sqref="G82">
    <cfRule type="cellIs" dxfId="1485" priority="463" stopIfTrue="1" operator="greaterThan">
      <formula>8.5</formula>
    </cfRule>
    <cfRule type="cellIs" dxfId="1484" priority="464" stopIfTrue="1" operator="between">
      <formula>1</formula>
      <formula>6.4</formula>
    </cfRule>
  </conditionalFormatting>
  <conditionalFormatting sqref="F82">
    <cfRule type="cellIs" dxfId="1483" priority="465" stopIfTrue="1" operator="greaterThan">
      <formula>1500</formula>
    </cfRule>
  </conditionalFormatting>
  <conditionalFormatting sqref="P82">
    <cfRule type="cellIs" dxfId="1482" priority="441" stopIfTrue="1" operator="greaterThan">
      <formula>400</formula>
    </cfRule>
  </conditionalFormatting>
  <conditionalFormatting sqref="O82">
    <cfRule type="cellIs" dxfId="1481" priority="442" stopIfTrue="1" operator="greaterThan">
      <formula>3</formula>
    </cfRule>
  </conditionalFormatting>
  <conditionalFormatting sqref="Q82">
    <cfRule type="cellIs" dxfId="1480" priority="443" stopIfTrue="1" operator="greaterThan">
      <formula>0.05</formula>
    </cfRule>
  </conditionalFormatting>
  <conditionalFormatting sqref="R82">
    <cfRule type="cellIs" dxfId="1479" priority="444" stopIfTrue="1" operator="greaterThan">
      <formula>0.005</formula>
    </cfRule>
  </conditionalFormatting>
  <conditionalFormatting sqref="AC82 AE82">
    <cfRule type="cellIs" dxfId="1478" priority="445" stopIfTrue="1" operator="greaterThan">
      <formula>200</formula>
    </cfRule>
  </conditionalFormatting>
  <conditionalFormatting sqref="T82">
    <cfRule type="cellIs" dxfId="1477" priority="446" stopIfTrue="1" operator="greaterThan">
      <formula>5</formula>
    </cfRule>
  </conditionalFormatting>
  <conditionalFormatting sqref="U82">
    <cfRule type="cellIs" dxfId="1476" priority="447" stopIfTrue="1" operator="greaterThan">
      <formula>2</formula>
    </cfRule>
  </conditionalFormatting>
  <conditionalFormatting sqref="W82">
    <cfRule type="cellIs" dxfId="1475" priority="448" stopIfTrue="1" operator="greaterThan">
      <formula>0.3</formula>
    </cfRule>
  </conditionalFormatting>
  <conditionalFormatting sqref="X82">
    <cfRule type="cellIs" dxfId="1474" priority="449" stopIfTrue="1" operator="greaterThan">
      <formula>0.15</formula>
    </cfRule>
  </conditionalFormatting>
  <conditionalFormatting sqref="Y82">
    <cfRule type="cellIs" dxfId="1473" priority="450" stopIfTrue="1" operator="greaterThan">
      <formula>0.001</formula>
    </cfRule>
  </conditionalFormatting>
  <conditionalFormatting sqref="AD82">
    <cfRule type="cellIs" dxfId="1472" priority="451" stopIfTrue="1" operator="greaterThan">
      <formula>125</formula>
    </cfRule>
  </conditionalFormatting>
  <conditionalFormatting sqref="AB82">
    <cfRule type="cellIs" dxfId="1471" priority="452" stopIfTrue="1" operator="greaterThan">
      <formula>0.01</formula>
    </cfRule>
  </conditionalFormatting>
  <conditionalFormatting sqref="AA82">
    <cfRule type="cellIs" dxfId="1470" priority="453" stopIfTrue="1" operator="greaterThan">
      <formula>100</formula>
    </cfRule>
  </conditionalFormatting>
  <conditionalFormatting sqref="S82">
    <cfRule type="cellIs" dxfId="1469" priority="454" stopIfTrue="1" operator="greaterThan">
      <formula>30</formula>
    </cfRule>
  </conditionalFormatting>
  <conditionalFormatting sqref="E83">
    <cfRule type="cellIs" dxfId="1468" priority="430" stopIfTrue="1" operator="greaterThan">
      <formula>20</formula>
    </cfRule>
  </conditionalFormatting>
  <conditionalFormatting sqref="H83">
    <cfRule type="cellIs" dxfId="1467" priority="431" stopIfTrue="1" operator="greaterThan">
      <formula>1000</formula>
    </cfRule>
  </conditionalFormatting>
  <conditionalFormatting sqref="I83">
    <cfRule type="cellIs" dxfId="1466" priority="432" stopIfTrue="1" operator="greaterThan">
      <formula>400</formula>
    </cfRule>
  </conditionalFormatting>
  <conditionalFormatting sqref="J83">
    <cfRule type="cellIs" dxfId="1465" priority="433" stopIfTrue="1" operator="greaterThan">
      <formula>250</formula>
    </cfRule>
  </conditionalFormatting>
  <conditionalFormatting sqref="K83">
    <cfRule type="cellIs" dxfId="1464" priority="434" stopIfTrue="1" operator="greaterThan">
      <formula>500</formula>
    </cfRule>
  </conditionalFormatting>
  <conditionalFormatting sqref="L83">
    <cfRule type="cellIs" dxfId="1463" priority="435" stopIfTrue="1" operator="greaterThan">
      <formula>1.5</formula>
    </cfRule>
  </conditionalFormatting>
  <conditionalFormatting sqref="M83">
    <cfRule type="cellIs" dxfId="1462" priority="436" stopIfTrue="1" operator="greaterThan">
      <formula>0.5</formula>
    </cfRule>
  </conditionalFormatting>
  <conditionalFormatting sqref="N83">
    <cfRule type="cellIs" dxfId="1461" priority="437" stopIfTrue="1" operator="greaterThan">
      <formula>0.1</formula>
    </cfRule>
  </conditionalFormatting>
  <conditionalFormatting sqref="G83">
    <cfRule type="cellIs" dxfId="1460" priority="438" stopIfTrue="1" operator="greaterThan">
      <formula>8.5</formula>
    </cfRule>
    <cfRule type="cellIs" dxfId="1459" priority="439" stopIfTrue="1" operator="between">
      <formula>1</formula>
      <formula>6.4</formula>
    </cfRule>
  </conditionalFormatting>
  <conditionalFormatting sqref="F83">
    <cfRule type="cellIs" dxfId="1458" priority="440" stopIfTrue="1" operator="greaterThan">
      <formula>1500</formula>
    </cfRule>
  </conditionalFormatting>
  <conditionalFormatting sqref="P83">
    <cfRule type="cellIs" dxfId="1457" priority="416" stopIfTrue="1" operator="greaterThan">
      <formula>400</formula>
    </cfRule>
  </conditionalFormatting>
  <conditionalFormatting sqref="O83">
    <cfRule type="cellIs" dxfId="1456" priority="417" stopIfTrue="1" operator="greaterThan">
      <formula>3</formula>
    </cfRule>
  </conditionalFormatting>
  <conditionalFormatting sqref="Q83">
    <cfRule type="cellIs" dxfId="1455" priority="418" stopIfTrue="1" operator="greaterThan">
      <formula>0.05</formula>
    </cfRule>
  </conditionalFormatting>
  <conditionalFormatting sqref="AE83 AC83">
    <cfRule type="cellIs" dxfId="1454" priority="419" stopIfTrue="1" operator="greaterThan">
      <formula>200</formula>
    </cfRule>
  </conditionalFormatting>
  <conditionalFormatting sqref="T83">
    <cfRule type="cellIs" dxfId="1453" priority="420" stopIfTrue="1" operator="greaterThan">
      <formula>5</formula>
    </cfRule>
  </conditionalFormatting>
  <conditionalFormatting sqref="U83">
    <cfRule type="cellIs" dxfId="1452" priority="421" stopIfTrue="1" operator="greaterThan">
      <formula>2</formula>
    </cfRule>
  </conditionalFormatting>
  <conditionalFormatting sqref="W83">
    <cfRule type="cellIs" dxfId="1451" priority="422" stopIfTrue="1" operator="greaterThan">
      <formula>0.3</formula>
    </cfRule>
  </conditionalFormatting>
  <conditionalFormatting sqref="X83">
    <cfRule type="cellIs" dxfId="1450" priority="423" stopIfTrue="1" operator="greaterThan">
      <formula>0.15</formula>
    </cfRule>
  </conditionalFormatting>
  <conditionalFormatting sqref="Y83">
    <cfRule type="cellIs" dxfId="1449" priority="424" stopIfTrue="1" operator="greaterThan">
      <formula>0.001</formula>
    </cfRule>
  </conditionalFormatting>
  <conditionalFormatting sqref="AD83">
    <cfRule type="cellIs" dxfId="1448" priority="425" stopIfTrue="1" operator="greaterThan">
      <formula>125</formula>
    </cfRule>
  </conditionalFormatting>
  <conditionalFormatting sqref="AB83">
    <cfRule type="cellIs" dxfId="1447" priority="426" stopIfTrue="1" operator="greaterThan">
      <formula>0.01</formula>
    </cfRule>
  </conditionalFormatting>
  <conditionalFormatting sqref="AA83">
    <cfRule type="cellIs" dxfId="1446" priority="427" stopIfTrue="1" operator="greaterThan">
      <formula>100</formula>
    </cfRule>
  </conditionalFormatting>
  <conditionalFormatting sqref="S83">
    <cfRule type="cellIs" dxfId="1445" priority="428" stopIfTrue="1" operator="greaterThan">
      <formula>30</formula>
    </cfRule>
  </conditionalFormatting>
  <conditionalFormatting sqref="R83">
    <cfRule type="cellIs" dxfId="1444" priority="429" stopIfTrue="1" operator="greaterThan">
      <formula>0.005</formula>
    </cfRule>
  </conditionalFormatting>
  <conditionalFormatting sqref="E86">
    <cfRule type="cellIs" dxfId="1443" priority="368" stopIfTrue="1" operator="greaterThan">
      <formula>20</formula>
    </cfRule>
  </conditionalFormatting>
  <conditionalFormatting sqref="H86">
    <cfRule type="cellIs" dxfId="1442" priority="369" stopIfTrue="1" operator="greaterThan">
      <formula>1000</formula>
    </cfRule>
  </conditionalFormatting>
  <conditionalFormatting sqref="I86">
    <cfRule type="cellIs" dxfId="1441" priority="370" stopIfTrue="1" operator="greaterThan">
      <formula>400</formula>
    </cfRule>
  </conditionalFormatting>
  <conditionalFormatting sqref="J86">
    <cfRule type="cellIs" dxfId="1440" priority="371" stopIfTrue="1" operator="greaterThan">
      <formula>250</formula>
    </cfRule>
  </conditionalFormatting>
  <conditionalFormatting sqref="K86">
    <cfRule type="cellIs" dxfId="1439" priority="372" stopIfTrue="1" operator="greaterThan">
      <formula>500</formula>
    </cfRule>
  </conditionalFormatting>
  <conditionalFormatting sqref="L86">
    <cfRule type="cellIs" dxfId="1438" priority="373" stopIfTrue="1" operator="greaterThan">
      <formula>1.5</formula>
    </cfRule>
  </conditionalFormatting>
  <conditionalFormatting sqref="M86">
    <cfRule type="cellIs" dxfId="1437" priority="374" stopIfTrue="1" operator="greaterThan">
      <formula>0.5</formula>
    </cfRule>
  </conditionalFormatting>
  <conditionalFormatting sqref="N86">
    <cfRule type="cellIs" dxfId="1436" priority="375" stopIfTrue="1" operator="greaterThan">
      <formula>0.1</formula>
    </cfRule>
  </conditionalFormatting>
  <conditionalFormatting sqref="G86">
    <cfRule type="cellIs" dxfId="1435" priority="376" stopIfTrue="1" operator="greaterThan">
      <formula>8.5</formula>
    </cfRule>
    <cfRule type="cellIs" dxfId="1434" priority="377" stopIfTrue="1" operator="between">
      <formula>1</formula>
      <formula>6.4</formula>
    </cfRule>
  </conditionalFormatting>
  <conditionalFormatting sqref="F86">
    <cfRule type="cellIs" dxfId="1433" priority="378" stopIfTrue="1" operator="greaterThan">
      <formula>1500</formula>
    </cfRule>
  </conditionalFormatting>
  <conditionalFormatting sqref="E87">
    <cfRule type="cellIs" dxfId="1432" priority="357" stopIfTrue="1" operator="greaterThan">
      <formula>20</formula>
    </cfRule>
  </conditionalFormatting>
  <conditionalFormatting sqref="H87">
    <cfRule type="cellIs" dxfId="1431" priority="358" stopIfTrue="1" operator="greaterThan">
      <formula>1000</formula>
    </cfRule>
  </conditionalFormatting>
  <conditionalFormatting sqref="I87">
    <cfRule type="cellIs" dxfId="1430" priority="359" stopIfTrue="1" operator="greaterThan">
      <formula>400</formula>
    </cfRule>
  </conditionalFormatting>
  <conditionalFormatting sqref="J87">
    <cfRule type="cellIs" dxfId="1429" priority="360" stopIfTrue="1" operator="greaterThan">
      <formula>250</formula>
    </cfRule>
  </conditionalFormatting>
  <conditionalFormatting sqref="K87">
    <cfRule type="cellIs" dxfId="1428" priority="361" stopIfTrue="1" operator="greaterThan">
      <formula>500</formula>
    </cfRule>
  </conditionalFormatting>
  <conditionalFormatting sqref="L87">
    <cfRule type="cellIs" dxfId="1427" priority="362" stopIfTrue="1" operator="greaterThan">
      <formula>1.5</formula>
    </cfRule>
  </conditionalFormatting>
  <conditionalFormatting sqref="M87">
    <cfRule type="cellIs" dxfId="1426" priority="363" stopIfTrue="1" operator="greaterThan">
      <formula>0.5</formula>
    </cfRule>
  </conditionalFormatting>
  <conditionalFormatting sqref="N87">
    <cfRule type="cellIs" dxfId="1425" priority="364" stopIfTrue="1" operator="greaterThan">
      <formula>0.1</formula>
    </cfRule>
  </conditionalFormatting>
  <conditionalFormatting sqref="G87">
    <cfRule type="cellIs" dxfId="1424" priority="365" stopIfTrue="1" operator="greaterThan">
      <formula>8.5</formula>
    </cfRule>
    <cfRule type="cellIs" dxfId="1423" priority="366" stopIfTrue="1" operator="between">
      <formula>1</formula>
      <formula>6.4</formula>
    </cfRule>
  </conditionalFormatting>
  <conditionalFormatting sqref="F87">
    <cfRule type="cellIs" dxfId="1422" priority="367" stopIfTrue="1" operator="greaterThan">
      <formula>1500</formula>
    </cfRule>
  </conditionalFormatting>
  <conditionalFormatting sqref="E85">
    <cfRule type="cellIs" dxfId="1421" priority="379" stopIfTrue="1" operator="greaterThan">
      <formula>20</formula>
    </cfRule>
  </conditionalFormatting>
  <conditionalFormatting sqref="H85">
    <cfRule type="cellIs" dxfId="1420" priority="380" stopIfTrue="1" operator="greaterThan">
      <formula>1000</formula>
    </cfRule>
  </conditionalFormatting>
  <conditionalFormatting sqref="I85">
    <cfRule type="cellIs" dxfId="1419" priority="381" stopIfTrue="1" operator="greaterThan">
      <formula>400</formula>
    </cfRule>
  </conditionalFormatting>
  <conditionalFormatting sqref="J85">
    <cfRule type="cellIs" dxfId="1418" priority="382" stopIfTrue="1" operator="greaterThan">
      <formula>250</formula>
    </cfRule>
  </conditionalFormatting>
  <conditionalFormatting sqref="K85">
    <cfRule type="cellIs" dxfId="1417" priority="383" stopIfTrue="1" operator="greaterThan">
      <formula>500</formula>
    </cfRule>
  </conditionalFormatting>
  <conditionalFormatting sqref="L85">
    <cfRule type="cellIs" dxfId="1416" priority="384" stopIfTrue="1" operator="greaterThan">
      <formula>1.5</formula>
    </cfRule>
  </conditionalFormatting>
  <conditionalFormatting sqref="M85">
    <cfRule type="cellIs" dxfId="1415" priority="385" stopIfTrue="1" operator="greaterThan">
      <formula>0.5</formula>
    </cfRule>
  </conditionalFormatting>
  <conditionalFormatting sqref="N85">
    <cfRule type="cellIs" dxfId="1414" priority="386" stopIfTrue="1" operator="greaterThan">
      <formula>0.1</formula>
    </cfRule>
  </conditionalFormatting>
  <conditionalFormatting sqref="G85">
    <cfRule type="cellIs" dxfId="1413" priority="387" stopIfTrue="1" operator="greaterThan">
      <formula>8.5</formula>
    </cfRule>
    <cfRule type="cellIs" dxfId="1412" priority="388" stopIfTrue="1" operator="between">
      <formula>1</formula>
      <formula>6.4</formula>
    </cfRule>
  </conditionalFormatting>
  <conditionalFormatting sqref="F85">
    <cfRule type="cellIs" dxfId="1411" priority="389" stopIfTrue="1" operator="greaterThan">
      <formula>1500</formula>
    </cfRule>
  </conditionalFormatting>
  <conditionalFormatting sqref="Q86">
    <cfRule type="cellIs" dxfId="1410" priority="331" stopIfTrue="1" operator="greaterThan">
      <formula>0.05</formula>
    </cfRule>
  </conditionalFormatting>
  <conditionalFormatting sqref="P86">
    <cfRule type="cellIs" dxfId="1409" priority="329" stopIfTrue="1" operator="greaterThan">
      <formula>400</formula>
    </cfRule>
  </conditionalFormatting>
  <conditionalFormatting sqref="O86">
    <cfRule type="cellIs" dxfId="1408" priority="330" stopIfTrue="1" operator="greaterThan">
      <formula>3</formula>
    </cfRule>
  </conditionalFormatting>
  <conditionalFormatting sqref="R86">
    <cfRule type="cellIs" dxfId="1407" priority="332" stopIfTrue="1" operator="greaterThan">
      <formula>0.005</formula>
    </cfRule>
  </conditionalFormatting>
  <conditionalFormatting sqref="AE86 AC86">
    <cfRule type="cellIs" dxfId="1406" priority="333" stopIfTrue="1" operator="greaterThan">
      <formula>200</formula>
    </cfRule>
  </conditionalFormatting>
  <conditionalFormatting sqref="T86">
    <cfRule type="cellIs" dxfId="1405" priority="334" stopIfTrue="1" operator="greaterThan">
      <formula>5</formula>
    </cfRule>
  </conditionalFormatting>
  <conditionalFormatting sqref="U86">
    <cfRule type="cellIs" dxfId="1404" priority="335" stopIfTrue="1" operator="greaterThan">
      <formula>2</formula>
    </cfRule>
  </conditionalFormatting>
  <conditionalFormatting sqref="W86">
    <cfRule type="cellIs" dxfId="1403" priority="336" stopIfTrue="1" operator="greaterThan">
      <formula>0.3</formula>
    </cfRule>
  </conditionalFormatting>
  <conditionalFormatting sqref="X86">
    <cfRule type="cellIs" dxfId="1402" priority="337" stopIfTrue="1" operator="greaterThan">
      <formula>0.15</formula>
    </cfRule>
  </conditionalFormatting>
  <conditionalFormatting sqref="Y86">
    <cfRule type="cellIs" dxfId="1401" priority="338" stopIfTrue="1" operator="greaterThan">
      <formula>0.001</formula>
    </cfRule>
  </conditionalFormatting>
  <conditionalFormatting sqref="AD86">
    <cfRule type="cellIs" dxfId="1400" priority="339" stopIfTrue="1" operator="greaterThan">
      <formula>125</formula>
    </cfRule>
  </conditionalFormatting>
  <conditionalFormatting sqref="AB86">
    <cfRule type="cellIs" dxfId="1399" priority="340" stopIfTrue="1" operator="greaterThan">
      <formula>0.01</formula>
    </cfRule>
  </conditionalFormatting>
  <conditionalFormatting sqref="AA86">
    <cfRule type="cellIs" dxfId="1398" priority="341" stopIfTrue="1" operator="greaterThan">
      <formula>100</formula>
    </cfRule>
  </conditionalFormatting>
  <conditionalFormatting sqref="S86">
    <cfRule type="cellIs" dxfId="1397" priority="342" stopIfTrue="1" operator="greaterThan">
      <formula>30</formula>
    </cfRule>
  </conditionalFormatting>
  <conditionalFormatting sqref="Q87">
    <cfRule type="cellIs" dxfId="1396" priority="315" stopIfTrue="1" operator="greaterThan">
      <formula>0.05</formula>
    </cfRule>
  </conditionalFormatting>
  <conditionalFormatting sqref="AC87 AE87">
    <cfRule type="cellIs" dxfId="1395" priority="316" stopIfTrue="1" operator="greaterThan">
      <formula>200</formula>
    </cfRule>
  </conditionalFormatting>
  <conditionalFormatting sqref="P87">
    <cfRule type="cellIs" dxfId="1394" priority="317" stopIfTrue="1" operator="greaterThan">
      <formula>400</formula>
    </cfRule>
  </conditionalFormatting>
  <conditionalFormatting sqref="O87">
    <cfRule type="cellIs" dxfId="1393" priority="318" stopIfTrue="1" operator="greaterThan">
      <formula>3</formula>
    </cfRule>
  </conditionalFormatting>
  <conditionalFormatting sqref="R87">
    <cfRule type="cellIs" dxfId="1392" priority="319" stopIfTrue="1" operator="greaterThan">
      <formula>0.005</formula>
    </cfRule>
  </conditionalFormatting>
  <conditionalFormatting sqref="T87">
    <cfRule type="cellIs" dxfId="1391" priority="320" stopIfTrue="1" operator="greaterThan">
      <formula>5</formula>
    </cfRule>
  </conditionalFormatting>
  <conditionalFormatting sqref="U87">
    <cfRule type="cellIs" dxfId="1390" priority="321" stopIfTrue="1" operator="greaterThan">
      <formula>2</formula>
    </cfRule>
  </conditionalFormatting>
  <conditionalFormatting sqref="W87">
    <cfRule type="cellIs" dxfId="1389" priority="322" stopIfTrue="1" operator="greaterThan">
      <formula>0.3</formula>
    </cfRule>
  </conditionalFormatting>
  <conditionalFormatting sqref="X87">
    <cfRule type="cellIs" dxfId="1388" priority="323" stopIfTrue="1" operator="greaterThan">
      <formula>0.15</formula>
    </cfRule>
  </conditionalFormatting>
  <conditionalFormatting sqref="Y87">
    <cfRule type="cellIs" dxfId="1387" priority="324" stopIfTrue="1" operator="greaterThan">
      <formula>0.001</formula>
    </cfRule>
  </conditionalFormatting>
  <conditionalFormatting sqref="AD87">
    <cfRule type="cellIs" dxfId="1386" priority="325" stopIfTrue="1" operator="greaterThan">
      <formula>125</formula>
    </cfRule>
  </conditionalFormatting>
  <conditionalFormatting sqref="AB87">
    <cfRule type="cellIs" dxfId="1385" priority="326" stopIfTrue="1" operator="greaterThan">
      <formula>0.01</formula>
    </cfRule>
  </conditionalFormatting>
  <conditionalFormatting sqref="AA87">
    <cfRule type="cellIs" dxfId="1384" priority="327" stopIfTrue="1" operator="greaterThan">
      <formula>100</formula>
    </cfRule>
  </conditionalFormatting>
  <conditionalFormatting sqref="S87">
    <cfRule type="cellIs" dxfId="1383" priority="328" stopIfTrue="1" operator="greaterThan">
      <formula>30</formula>
    </cfRule>
  </conditionalFormatting>
  <conditionalFormatting sqref="P85">
    <cfRule type="cellIs" dxfId="1382" priority="343" stopIfTrue="1" operator="greaterThan">
      <formula>400</formula>
    </cfRule>
  </conditionalFormatting>
  <conditionalFormatting sqref="O85">
    <cfRule type="cellIs" dxfId="1381" priority="344" stopIfTrue="1" operator="greaterThan">
      <formula>3</formula>
    </cfRule>
  </conditionalFormatting>
  <conditionalFormatting sqref="Q85">
    <cfRule type="cellIs" dxfId="1380" priority="345" stopIfTrue="1" operator="greaterThan">
      <formula>0.05</formula>
    </cfRule>
  </conditionalFormatting>
  <conditionalFormatting sqref="R85">
    <cfRule type="cellIs" dxfId="1379" priority="346" stopIfTrue="1" operator="greaterThan">
      <formula>0.005</formula>
    </cfRule>
  </conditionalFormatting>
  <conditionalFormatting sqref="AE85 AC85">
    <cfRule type="cellIs" dxfId="1378" priority="347" stopIfTrue="1" operator="greaterThan">
      <formula>200</formula>
    </cfRule>
  </conditionalFormatting>
  <conditionalFormatting sqref="T85">
    <cfRule type="cellIs" dxfId="1377" priority="348" stopIfTrue="1" operator="greaterThan">
      <formula>5</formula>
    </cfRule>
  </conditionalFormatting>
  <conditionalFormatting sqref="U85">
    <cfRule type="cellIs" dxfId="1376" priority="349" stopIfTrue="1" operator="greaterThan">
      <formula>2</formula>
    </cfRule>
  </conditionalFormatting>
  <conditionalFormatting sqref="W85">
    <cfRule type="cellIs" dxfId="1375" priority="350" stopIfTrue="1" operator="greaterThan">
      <formula>0.3</formula>
    </cfRule>
  </conditionalFormatting>
  <conditionalFormatting sqref="X85">
    <cfRule type="cellIs" dxfId="1374" priority="351" stopIfTrue="1" operator="greaterThan">
      <formula>0.15</formula>
    </cfRule>
  </conditionalFormatting>
  <conditionalFormatting sqref="Y85">
    <cfRule type="cellIs" dxfId="1373" priority="352" stopIfTrue="1" operator="greaterThan">
      <formula>0.001</formula>
    </cfRule>
  </conditionalFormatting>
  <conditionalFormatting sqref="AD85">
    <cfRule type="cellIs" dxfId="1372" priority="353" stopIfTrue="1" operator="greaterThan">
      <formula>125</formula>
    </cfRule>
  </conditionalFormatting>
  <conditionalFormatting sqref="AB85">
    <cfRule type="cellIs" dxfId="1371" priority="354" stopIfTrue="1" operator="greaterThan">
      <formula>0.01</formula>
    </cfRule>
  </conditionalFormatting>
  <conditionalFormatting sqref="AA85">
    <cfRule type="cellIs" dxfId="1370" priority="355" stopIfTrue="1" operator="greaterThan">
      <formula>100</formula>
    </cfRule>
  </conditionalFormatting>
  <conditionalFormatting sqref="S85">
    <cfRule type="cellIs" dxfId="1369" priority="356" stopIfTrue="1" operator="greaterThan">
      <formula>30</formula>
    </cfRule>
  </conditionalFormatting>
  <conditionalFormatting sqref="E84">
    <cfRule type="cellIs" dxfId="1368" priority="282" stopIfTrue="1" operator="greaterThan">
      <formula>#REF!</formula>
    </cfRule>
  </conditionalFormatting>
  <conditionalFormatting sqref="F84">
    <cfRule type="cellIs" dxfId="1367" priority="283" stopIfTrue="1" operator="greaterThan">
      <formula>#REF!</formula>
    </cfRule>
  </conditionalFormatting>
  <conditionalFormatting sqref="AN84">
    <cfRule type="cellIs" dxfId="1366" priority="284" stopIfTrue="1" operator="greaterThan">
      <formula>#REF!</formula>
    </cfRule>
  </conditionalFormatting>
  <conditionalFormatting sqref="I84">
    <cfRule type="cellIs" dxfId="1365" priority="285" stopIfTrue="1" operator="greaterThan">
      <formula>#REF!</formula>
    </cfRule>
  </conditionalFormatting>
  <conditionalFormatting sqref="J84">
    <cfRule type="cellIs" dxfId="1364" priority="286" stopIfTrue="1" operator="greaterThan">
      <formula>#REF!</formula>
    </cfRule>
  </conditionalFormatting>
  <conditionalFormatting sqref="K84">
    <cfRule type="cellIs" dxfId="1363" priority="287" stopIfTrue="1" operator="greaterThan">
      <formula>#REF!</formula>
    </cfRule>
  </conditionalFormatting>
  <conditionalFormatting sqref="L84">
    <cfRule type="cellIs" dxfId="1362" priority="288" stopIfTrue="1" operator="greaterThan">
      <formula>#REF!</formula>
    </cfRule>
  </conditionalFormatting>
  <conditionalFormatting sqref="M84">
    <cfRule type="cellIs" dxfId="1361" priority="289" stopIfTrue="1" operator="greaterThan">
      <formula>#REF!</formula>
    </cfRule>
  </conditionalFormatting>
  <conditionalFormatting sqref="N84">
    <cfRule type="cellIs" dxfId="1360" priority="290" stopIfTrue="1" operator="greaterThan">
      <formula>#REF!</formula>
    </cfRule>
  </conditionalFormatting>
  <conditionalFormatting sqref="O84">
    <cfRule type="cellIs" dxfId="1359" priority="291" stopIfTrue="1" operator="greaterThan">
      <formula>#REF!</formula>
    </cfRule>
  </conditionalFormatting>
  <conditionalFormatting sqref="P84">
    <cfRule type="cellIs" dxfId="1358" priority="292" stopIfTrue="1" operator="greaterThan">
      <formula>#REF!</formula>
    </cfRule>
  </conditionalFormatting>
  <conditionalFormatting sqref="Q84">
    <cfRule type="cellIs" dxfId="1357" priority="293" stopIfTrue="1" operator="greaterThan">
      <formula>#REF!</formula>
    </cfRule>
  </conditionalFormatting>
  <conditionalFormatting sqref="S84">
    <cfRule type="cellIs" dxfId="1356" priority="294" stopIfTrue="1" operator="greaterThan">
      <formula>#REF!</formula>
    </cfRule>
  </conditionalFormatting>
  <conditionalFormatting sqref="T84">
    <cfRule type="cellIs" dxfId="1355" priority="295" stopIfTrue="1" operator="greaterThan">
      <formula>#REF!</formula>
    </cfRule>
  </conditionalFormatting>
  <conditionalFormatting sqref="U84">
    <cfRule type="cellIs" dxfId="1354" priority="296" stopIfTrue="1" operator="greaterThan">
      <formula>#REF!</formula>
    </cfRule>
  </conditionalFormatting>
  <conditionalFormatting sqref="W84">
    <cfRule type="cellIs" dxfId="1353" priority="297" stopIfTrue="1" operator="greaterThan">
      <formula>#REF!</formula>
    </cfRule>
  </conditionalFormatting>
  <conditionalFormatting sqref="X84">
    <cfRule type="cellIs" dxfId="1352" priority="298" stopIfTrue="1" operator="greaterThan">
      <formula>#REF!</formula>
    </cfRule>
  </conditionalFormatting>
  <conditionalFormatting sqref="Y84">
    <cfRule type="cellIs" dxfId="1351" priority="299" stopIfTrue="1" operator="greaterThan">
      <formula>#REF!</formula>
    </cfRule>
  </conditionalFormatting>
  <conditionalFormatting sqref="AA84">
    <cfRule type="cellIs" dxfId="1350" priority="300" stopIfTrue="1" operator="greaterThan">
      <formula>#REF!</formula>
    </cfRule>
  </conditionalFormatting>
  <conditionalFormatting sqref="AB84">
    <cfRule type="cellIs" dxfId="1349" priority="301" stopIfTrue="1" operator="greaterThan">
      <formula>#REF!</formula>
    </cfRule>
  </conditionalFormatting>
  <conditionalFormatting sqref="AC84">
    <cfRule type="cellIs" dxfId="1348" priority="302" stopIfTrue="1" operator="greaterThan">
      <formula>#REF!</formula>
    </cfRule>
  </conditionalFormatting>
  <conditionalFormatting sqref="AD84">
    <cfRule type="cellIs" dxfId="1347" priority="303" stopIfTrue="1" operator="greaterThan">
      <formula>#REF!</formula>
    </cfRule>
  </conditionalFormatting>
  <conditionalFormatting sqref="AF84">
    <cfRule type="cellIs" dxfId="1346" priority="304" stopIfTrue="1" operator="greaterThan">
      <formula>#REF!</formula>
    </cfRule>
  </conditionalFormatting>
  <conditionalFormatting sqref="AG84">
    <cfRule type="cellIs" dxfId="1345" priority="305" stopIfTrue="1" operator="greaterThan">
      <formula>#REF!</formula>
    </cfRule>
  </conditionalFormatting>
  <conditionalFormatting sqref="AE84">
    <cfRule type="cellIs" dxfId="1344" priority="306" stopIfTrue="1" operator="greaterThan">
      <formula>#REF!</formula>
    </cfRule>
  </conditionalFormatting>
  <conditionalFormatting sqref="G84">
    <cfRule type="cellIs" dxfId="1343" priority="307" stopIfTrue="1" operator="notBetween">
      <formula>6.5</formula>
      <formula>8.5</formula>
    </cfRule>
  </conditionalFormatting>
  <conditionalFormatting sqref="AW84">
    <cfRule type="cellIs" dxfId="1342" priority="308" stopIfTrue="1" operator="greaterThan">
      <formula>#REF!</formula>
    </cfRule>
  </conditionalFormatting>
  <conditionalFormatting sqref="AX84">
    <cfRule type="cellIs" dxfId="1341" priority="309" stopIfTrue="1" operator="greaterThan">
      <formula>#REF!</formula>
    </cfRule>
  </conditionalFormatting>
  <conditionalFormatting sqref="AY84">
    <cfRule type="cellIs" dxfId="1340" priority="310" stopIfTrue="1" operator="greaterThan">
      <formula>#REF!</formula>
    </cfRule>
  </conditionalFormatting>
  <conditionalFormatting sqref="AM84">
    <cfRule type="cellIs" dxfId="1339" priority="311" stopIfTrue="1" operator="greaterThan">
      <formula>#REF!</formula>
    </cfRule>
  </conditionalFormatting>
  <conditionalFormatting sqref="AH84">
    <cfRule type="cellIs" dxfId="1338" priority="312" stopIfTrue="1" operator="greaterThan">
      <formula>#REF!</formula>
    </cfRule>
  </conditionalFormatting>
  <conditionalFormatting sqref="AL84">
    <cfRule type="cellIs" dxfId="1337" priority="313" stopIfTrue="1" operator="greaterThan">
      <formula>#REF!</formula>
    </cfRule>
  </conditionalFormatting>
  <conditionalFormatting sqref="H84">
    <cfRule type="cellIs" dxfId="1336" priority="314" stopIfTrue="1" operator="greaterThan">
      <formula>#REF!</formula>
    </cfRule>
  </conditionalFormatting>
  <conditionalFormatting sqref="I88">
    <cfRule type="cellIs" dxfId="1335" priority="272" stopIfTrue="1" operator="greaterThan">
      <formula>#REF!</formula>
    </cfRule>
  </conditionalFormatting>
  <conditionalFormatting sqref="G88">
    <cfRule type="cellIs" dxfId="1334" priority="273" stopIfTrue="1" operator="notBetween">
      <formula>6.5</formula>
      <formula>8.5</formula>
    </cfRule>
  </conditionalFormatting>
  <conditionalFormatting sqref="E88">
    <cfRule type="cellIs" dxfId="1333" priority="274" stopIfTrue="1" operator="greaterThan">
      <formula>#REF!</formula>
    </cfRule>
  </conditionalFormatting>
  <conditionalFormatting sqref="J88">
    <cfRule type="cellIs" dxfId="1332" priority="275" stopIfTrue="1" operator="greaterThan">
      <formula>#REF!</formula>
    </cfRule>
  </conditionalFormatting>
  <conditionalFormatting sqref="K88">
    <cfRule type="cellIs" dxfId="1331" priority="276" stopIfTrue="1" operator="greaterThan">
      <formula>#REF!</formula>
    </cfRule>
  </conditionalFormatting>
  <conditionalFormatting sqref="L88">
    <cfRule type="cellIs" dxfId="1330" priority="277" stopIfTrue="1" operator="greaterThan">
      <formula>#REF!</formula>
    </cfRule>
  </conditionalFormatting>
  <conditionalFormatting sqref="M88">
    <cfRule type="cellIs" dxfId="1329" priority="278" stopIfTrue="1" operator="greaterThan">
      <formula>#REF!</formula>
    </cfRule>
  </conditionalFormatting>
  <conditionalFormatting sqref="N88">
    <cfRule type="cellIs" dxfId="1328" priority="279" stopIfTrue="1" operator="greaterThan">
      <formula>#REF!</formula>
    </cfRule>
  </conditionalFormatting>
  <conditionalFormatting sqref="F88">
    <cfRule type="cellIs" dxfId="1327" priority="280" stopIfTrue="1" operator="greaterThan">
      <formula>#REF!</formula>
    </cfRule>
  </conditionalFormatting>
  <conditionalFormatting sqref="H88">
    <cfRule type="cellIs" dxfId="1326" priority="281" stopIfTrue="1" operator="greaterThan">
      <formula>#REF!</formula>
    </cfRule>
  </conditionalFormatting>
  <conditionalFormatting sqref="O88">
    <cfRule type="cellIs" dxfId="1325" priority="258" stopIfTrue="1" operator="greaterThan">
      <formula>#REF!</formula>
    </cfRule>
  </conditionalFormatting>
  <conditionalFormatting sqref="P88">
    <cfRule type="cellIs" dxfId="1324" priority="259" stopIfTrue="1" operator="greaterThan">
      <formula>#REF!</formula>
    </cfRule>
  </conditionalFormatting>
  <conditionalFormatting sqref="Q88">
    <cfRule type="cellIs" dxfId="1323" priority="260" stopIfTrue="1" operator="greaterThan">
      <formula>#REF!</formula>
    </cfRule>
  </conditionalFormatting>
  <conditionalFormatting sqref="S88">
    <cfRule type="cellIs" dxfId="1322" priority="261" stopIfTrue="1" operator="greaterThan">
      <formula>#REF!</formula>
    </cfRule>
  </conditionalFormatting>
  <conditionalFormatting sqref="T88">
    <cfRule type="cellIs" dxfId="1321" priority="262" stopIfTrue="1" operator="greaterThan">
      <formula>#REF!</formula>
    </cfRule>
  </conditionalFormatting>
  <conditionalFormatting sqref="U88">
    <cfRule type="cellIs" dxfId="1320" priority="263" stopIfTrue="1" operator="greaterThan">
      <formula>#REF!</formula>
    </cfRule>
  </conditionalFormatting>
  <conditionalFormatting sqref="W88">
    <cfRule type="cellIs" dxfId="1319" priority="264" stopIfTrue="1" operator="greaterThan">
      <formula>#REF!</formula>
    </cfRule>
  </conditionalFormatting>
  <conditionalFormatting sqref="X88">
    <cfRule type="cellIs" dxfId="1318" priority="265" stopIfTrue="1" operator="greaterThan">
      <formula>#REF!</formula>
    </cfRule>
  </conditionalFormatting>
  <conditionalFormatting sqref="Y88">
    <cfRule type="cellIs" dxfId="1317" priority="266" stopIfTrue="1" operator="greaterThan">
      <formula>#REF!</formula>
    </cfRule>
  </conditionalFormatting>
  <conditionalFormatting sqref="AA88">
    <cfRule type="cellIs" dxfId="1316" priority="267" stopIfTrue="1" operator="greaterThan">
      <formula>#REF!</formula>
    </cfRule>
  </conditionalFormatting>
  <conditionalFormatting sqref="AB88">
    <cfRule type="cellIs" dxfId="1315" priority="268" stopIfTrue="1" operator="greaterThan">
      <formula>#REF!</formula>
    </cfRule>
  </conditionalFormatting>
  <conditionalFormatting sqref="AC88">
    <cfRule type="cellIs" dxfId="1314" priority="269" stopIfTrue="1" operator="greaterThan">
      <formula>#REF!</formula>
    </cfRule>
  </conditionalFormatting>
  <conditionalFormatting sqref="AD88">
    <cfRule type="cellIs" dxfId="1313" priority="270" stopIfTrue="1" operator="greaterThan">
      <formula>#REF!</formula>
    </cfRule>
  </conditionalFormatting>
  <conditionalFormatting sqref="AE88">
    <cfRule type="cellIs" dxfId="1312" priority="271" stopIfTrue="1" operator="greaterThan">
      <formula>#REF!</formula>
    </cfRule>
  </conditionalFormatting>
  <conditionalFormatting sqref="AW88">
    <cfRule type="cellIs" dxfId="1311" priority="247" stopIfTrue="1" operator="greaterThan">
      <formula>#REF!</formula>
    </cfRule>
  </conditionalFormatting>
  <conditionalFormatting sqref="AX88">
    <cfRule type="cellIs" dxfId="1310" priority="248" stopIfTrue="1" operator="greaterThan">
      <formula>#REF!</formula>
    </cfRule>
  </conditionalFormatting>
  <conditionalFormatting sqref="AY88">
    <cfRule type="cellIs" dxfId="1309" priority="249" stopIfTrue="1" operator="greaterThan">
      <formula>#REF!</formula>
    </cfRule>
  </conditionalFormatting>
  <conditionalFormatting sqref="AN88">
    <cfRule type="cellIs" dxfId="1308" priority="250" stopIfTrue="1" operator="greaterThan">
      <formula>#REF!</formula>
    </cfRule>
  </conditionalFormatting>
  <conditionalFormatting sqref="AM88">
    <cfRule type="cellIs" dxfId="1307" priority="251" stopIfTrue="1" operator="greaterThan">
      <formula>#REF!</formula>
    </cfRule>
  </conditionalFormatting>
  <conditionalFormatting sqref="AF88">
    <cfRule type="cellIs" dxfId="1306" priority="252" stopIfTrue="1" operator="greaterThan">
      <formula>#REF!</formula>
    </cfRule>
  </conditionalFormatting>
  <conditionalFormatting sqref="AG88">
    <cfRule type="cellIs" dxfId="1305" priority="253" stopIfTrue="1" operator="greaterThan">
      <formula>#REF!</formula>
    </cfRule>
  </conditionalFormatting>
  <conditionalFormatting sqref="AH88">
    <cfRule type="cellIs" dxfId="1304" priority="254" stopIfTrue="1" operator="greaterThan">
      <formula>#REF!</formula>
    </cfRule>
  </conditionalFormatting>
  <conditionalFormatting sqref="AL88">
    <cfRule type="cellIs" dxfId="1303" priority="255" stopIfTrue="1" operator="greaterThan">
      <formula>#REF!</formula>
    </cfRule>
  </conditionalFormatting>
  <conditionalFormatting sqref="AW89">
    <cfRule type="cellIs" dxfId="1302" priority="214" stopIfTrue="1" operator="greaterThan">
      <formula>#REF!</formula>
    </cfRule>
  </conditionalFormatting>
  <conditionalFormatting sqref="AX89">
    <cfRule type="cellIs" dxfId="1301" priority="215" stopIfTrue="1" operator="greaterThan">
      <formula>#REF!</formula>
    </cfRule>
  </conditionalFormatting>
  <conditionalFormatting sqref="AY89">
    <cfRule type="cellIs" dxfId="1300" priority="216" stopIfTrue="1" operator="greaterThan">
      <formula>#REF!</formula>
    </cfRule>
  </conditionalFormatting>
  <conditionalFormatting sqref="I89">
    <cfRule type="cellIs" dxfId="1299" priority="217" stopIfTrue="1" operator="greaterThan">
      <formula>#REF!</formula>
    </cfRule>
  </conditionalFormatting>
  <conditionalFormatting sqref="AN89">
    <cfRule type="cellIs" dxfId="1298" priority="218" stopIfTrue="1" operator="greaterThan">
      <formula>#REF!</formula>
    </cfRule>
  </conditionalFormatting>
  <conditionalFormatting sqref="G89">
    <cfRule type="cellIs" dxfId="1297" priority="219" stopIfTrue="1" operator="notBetween">
      <formula>6.5</formula>
      <formula>8.5</formula>
    </cfRule>
  </conditionalFormatting>
  <conditionalFormatting sqref="E89">
    <cfRule type="cellIs" dxfId="1296" priority="220" stopIfTrue="1" operator="greaterThan">
      <formula>#REF!</formula>
    </cfRule>
  </conditionalFormatting>
  <conditionalFormatting sqref="AM89">
    <cfRule type="cellIs" dxfId="1295" priority="221" stopIfTrue="1" operator="greaterThan">
      <formula>#REF!</formula>
    </cfRule>
  </conditionalFormatting>
  <conditionalFormatting sqref="J89">
    <cfRule type="cellIs" dxfId="1294" priority="222" stopIfTrue="1" operator="greaterThan">
      <formula>#REF!</formula>
    </cfRule>
  </conditionalFormatting>
  <conditionalFormatting sqref="K89">
    <cfRule type="cellIs" dxfId="1293" priority="223" stopIfTrue="1" operator="greaterThan">
      <formula>#REF!</formula>
    </cfRule>
  </conditionalFormatting>
  <conditionalFormatting sqref="L89">
    <cfRule type="cellIs" dxfId="1292" priority="224" stopIfTrue="1" operator="greaterThan">
      <formula>#REF!</formula>
    </cfRule>
  </conditionalFormatting>
  <conditionalFormatting sqref="M89">
    <cfRule type="cellIs" dxfId="1291" priority="225" stopIfTrue="1" operator="greaterThan">
      <formula>#REF!</formula>
    </cfRule>
  </conditionalFormatting>
  <conditionalFormatting sqref="N89">
    <cfRule type="cellIs" dxfId="1290" priority="226" stopIfTrue="1" operator="greaterThan">
      <formula>#REF!</formula>
    </cfRule>
  </conditionalFormatting>
  <conditionalFormatting sqref="O89">
    <cfRule type="cellIs" dxfId="1289" priority="227" stopIfTrue="1" operator="greaterThan">
      <formula>#REF!</formula>
    </cfRule>
  </conditionalFormatting>
  <conditionalFormatting sqref="P89">
    <cfRule type="cellIs" dxfId="1288" priority="228" stopIfTrue="1" operator="greaterThan">
      <formula>#REF!</formula>
    </cfRule>
  </conditionalFormatting>
  <conditionalFormatting sqref="Q89">
    <cfRule type="cellIs" dxfId="1287" priority="229" stopIfTrue="1" operator="greaterThan">
      <formula>#REF!</formula>
    </cfRule>
  </conditionalFormatting>
  <conditionalFormatting sqref="S89">
    <cfRule type="cellIs" dxfId="1286" priority="230" stopIfTrue="1" operator="greaterThan">
      <formula>#REF!</formula>
    </cfRule>
  </conditionalFormatting>
  <conditionalFormatting sqref="T89">
    <cfRule type="cellIs" dxfId="1285" priority="231" stopIfTrue="1" operator="greaterThan">
      <formula>#REF!</formula>
    </cfRule>
  </conditionalFormatting>
  <conditionalFormatting sqref="U89">
    <cfRule type="cellIs" dxfId="1284" priority="232" stopIfTrue="1" operator="greaterThan">
      <formula>#REF!</formula>
    </cfRule>
  </conditionalFormatting>
  <conditionalFormatting sqref="W89">
    <cfRule type="cellIs" dxfId="1283" priority="233" stopIfTrue="1" operator="greaterThan">
      <formula>#REF!</formula>
    </cfRule>
  </conditionalFormatting>
  <conditionalFormatting sqref="X89">
    <cfRule type="cellIs" dxfId="1282" priority="234" stopIfTrue="1" operator="greaterThan">
      <formula>#REF!</formula>
    </cfRule>
  </conditionalFormatting>
  <conditionalFormatting sqref="Y89">
    <cfRule type="cellIs" dxfId="1281" priority="235" stopIfTrue="1" operator="greaterThan">
      <formula>#REF!</formula>
    </cfRule>
  </conditionalFormatting>
  <conditionalFormatting sqref="AA89">
    <cfRule type="cellIs" dxfId="1280" priority="236" stopIfTrue="1" operator="greaterThan">
      <formula>#REF!</formula>
    </cfRule>
  </conditionalFormatting>
  <conditionalFormatting sqref="AB89">
    <cfRule type="cellIs" dxfId="1279" priority="237" stopIfTrue="1" operator="greaterThan">
      <formula>#REF!</formula>
    </cfRule>
  </conditionalFormatting>
  <conditionalFormatting sqref="AC89">
    <cfRule type="cellIs" dxfId="1278" priority="238" stopIfTrue="1" operator="greaterThan">
      <formula>#REF!</formula>
    </cfRule>
  </conditionalFormatting>
  <conditionalFormatting sqref="AD89">
    <cfRule type="cellIs" dxfId="1277" priority="239" stopIfTrue="1" operator="greaterThan">
      <formula>#REF!</formula>
    </cfRule>
  </conditionalFormatting>
  <conditionalFormatting sqref="AF89">
    <cfRule type="cellIs" dxfId="1276" priority="240" stopIfTrue="1" operator="greaterThan">
      <formula>#REF!</formula>
    </cfRule>
  </conditionalFormatting>
  <conditionalFormatting sqref="AG89">
    <cfRule type="cellIs" dxfId="1275" priority="241" stopIfTrue="1" operator="greaterThan">
      <formula>#REF!</formula>
    </cfRule>
  </conditionalFormatting>
  <conditionalFormatting sqref="AH89">
    <cfRule type="cellIs" dxfId="1274" priority="242" stopIfTrue="1" operator="greaterThan">
      <formula>#REF!</formula>
    </cfRule>
  </conditionalFormatting>
  <conditionalFormatting sqref="AE89">
    <cfRule type="cellIs" dxfId="1273" priority="243" stopIfTrue="1" operator="greaterThan">
      <formula>#REF!</formula>
    </cfRule>
  </conditionalFormatting>
  <conditionalFormatting sqref="F89">
    <cfRule type="cellIs" dxfId="1272" priority="244" stopIfTrue="1" operator="greaterThan">
      <formula>#REF!</formula>
    </cfRule>
  </conditionalFormatting>
  <conditionalFormatting sqref="AL89">
    <cfRule type="cellIs" dxfId="1271" priority="245" stopIfTrue="1" operator="greaterThan">
      <formula>#REF!</formula>
    </cfRule>
  </conditionalFormatting>
  <conditionalFormatting sqref="H89">
    <cfRule type="cellIs" dxfId="1270" priority="246" stopIfTrue="1" operator="greaterThan">
      <formula>#REF!</formula>
    </cfRule>
  </conditionalFormatting>
  <conditionalFormatting sqref="E90">
    <cfRule type="cellIs" dxfId="1269" priority="178" stopIfTrue="1" operator="greaterThan">
      <formula>20</formula>
    </cfRule>
  </conditionalFormatting>
  <conditionalFormatting sqref="H90">
    <cfRule type="cellIs" dxfId="1268" priority="179" stopIfTrue="1" operator="greaterThan">
      <formula>1000</formula>
    </cfRule>
  </conditionalFormatting>
  <conditionalFormatting sqref="I90">
    <cfRule type="cellIs" dxfId="1267" priority="180" stopIfTrue="1" operator="greaterThan">
      <formula>400</formula>
    </cfRule>
  </conditionalFormatting>
  <conditionalFormatting sqref="J90">
    <cfRule type="cellIs" dxfId="1266" priority="181" stopIfTrue="1" operator="greaterThan">
      <formula>250</formula>
    </cfRule>
  </conditionalFormatting>
  <conditionalFormatting sqref="K90">
    <cfRule type="cellIs" dxfId="1265" priority="182" stopIfTrue="1" operator="greaterThan">
      <formula>500</formula>
    </cfRule>
  </conditionalFormatting>
  <conditionalFormatting sqref="L90">
    <cfRule type="cellIs" dxfId="1264" priority="183" stopIfTrue="1" operator="greaterThan">
      <formula>1.5</formula>
    </cfRule>
  </conditionalFormatting>
  <conditionalFormatting sqref="M90">
    <cfRule type="cellIs" dxfId="1263" priority="184" stopIfTrue="1" operator="greaterThan">
      <formula>0.5</formula>
    </cfRule>
  </conditionalFormatting>
  <conditionalFormatting sqref="N90">
    <cfRule type="cellIs" dxfId="1262" priority="185" stopIfTrue="1" operator="greaterThan">
      <formula>0.1</formula>
    </cfRule>
  </conditionalFormatting>
  <conditionalFormatting sqref="G90">
    <cfRule type="cellIs" dxfId="1261" priority="186" stopIfTrue="1" operator="greaterThan">
      <formula>8.5</formula>
    </cfRule>
    <cfRule type="cellIs" dxfId="1260" priority="187" stopIfTrue="1" operator="between">
      <formula>1</formula>
      <formula>6.4</formula>
    </cfRule>
  </conditionalFormatting>
  <conditionalFormatting sqref="F90">
    <cfRule type="cellIs" dxfId="1259" priority="188" stopIfTrue="1" operator="greaterThan">
      <formula>1500</formula>
    </cfRule>
  </conditionalFormatting>
  <conditionalFormatting sqref="P90">
    <cfRule type="cellIs" dxfId="1258" priority="164" stopIfTrue="1" operator="greaterThan">
      <formula>400</formula>
    </cfRule>
  </conditionalFormatting>
  <conditionalFormatting sqref="O90">
    <cfRule type="cellIs" dxfId="1257" priority="165" stopIfTrue="1" operator="greaterThan">
      <formula>3</formula>
    </cfRule>
  </conditionalFormatting>
  <conditionalFormatting sqref="Q90">
    <cfRule type="cellIs" dxfId="1256" priority="166" stopIfTrue="1" operator="greaterThan">
      <formula>0.05</formula>
    </cfRule>
  </conditionalFormatting>
  <conditionalFormatting sqref="R90">
    <cfRule type="cellIs" dxfId="1255" priority="167" stopIfTrue="1" operator="greaterThan">
      <formula>0.005</formula>
    </cfRule>
  </conditionalFormatting>
  <conditionalFormatting sqref="AC90">
    <cfRule type="cellIs" dxfId="1254" priority="168" stopIfTrue="1" operator="greaterThan">
      <formula>200</formula>
    </cfRule>
  </conditionalFormatting>
  <conditionalFormatting sqref="T90">
    <cfRule type="cellIs" dxfId="1253" priority="169" stopIfTrue="1" operator="greaterThan">
      <formula>5</formula>
    </cfRule>
  </conditionalFormatting>
  <conditionalFormatting sqref="U90">
    <cfRule type="cellIs" dxfId="1252" priority="170" stopIfTrue="1" operator="greaterThan">
      <formula>2</formula>
    </cfRule>
  </conditionalFormatting>
  <conditionalFormatting sqref="W90">
    <cfRule type="cellIs" dxfId="1251" priority="171" stopIfTrue="1" operator="greaterThan">
      <formula>0.3</formula>
    </cfRule>
  </conditionalFormatting>
  <conditionalFormatting sqref="X90">
    <cfRule type="cellIs" dxfId="1250" priority="172" stopIfTrue="1" operator="greaterThan">
      <formula>0.15</formula>
    </cfRule>
  </conditionalFormatting>
  <conditionalFormatting sqref="Y90">
    <cfRule type="cellIs" dxfId="1249" priority="173" stopIfTrue="1" operator="greaterThan">
      <formula>0.001</formula>
    </cfRule>
  </conditionalFormatting>
  <conditionalFormatting sqref="AD90">
    <cfRule type="cellIs" dxfId="1248" priority="174" stopIfTrue="1" operator="greaterThan">
      <formula>125</formula>
    </cfRule>
  </conditionalFormatting>
  <conditionalFormatting sqref="AB90">
    <cfRule type="cellIs" dxfId="1247" priority="175" stopIfTrue="1" operator="greaterThan">
      <formula>0.01</formula>
    </cfRule>
  </conditionalFormatting>
  <conditionalFormatting sqref="AA90">
    <cfRule type="cellIs" dxfId="1246" priority="176" stopIfTrue="1" operator="greaterThan">
      <formula>100</formula>
    </cfRule>
  </conditionalFormatting>
  <conditionalFormatting sqref="S90">
    <cfRule type="cellIs" dxfId="1245" priority="177" stopIfTrue="1" operator="greaterThan">
      <formula>30</formula>
    </cfRule>
  </conditionalFormatting>
  <conditionalFormatting sqref="AE90">
    <cfRule type="cellIs" dxfId="1244" priority="162" stopIfTrue="1" operator="greaterThan">
      <formula>200</formula>
    </cfRule>
  </conditionalFormatting>
  <conditionalFormatting sqref="AF90">
    <cfRule type="cellIs" dxfId="1243" priority="163" stopIfTrue="1" operator="greaterThan">
      <formula>2</formula>
    </cfRule>
  </conditionalFormatting>
  <conditionalFormatting sqref="E91">
    <cfRule type="cellIs" dxfId="1242" priority="138" stopIfTrue="1" operator="greaterThan">
      <formula>20</formula>
    </cfRule>
  </conditionalFormatting>
  <conditionalFormatting sqref="H91">
    <cfRule type="cellIs" dxfId="1241" priority="139" stopIfTrue="1" operator="greaterThan">
      <formula>1000</formula>
    </cfRule>
  </conditionalFormatting>
  <conditionalFormatting sqref="P91 I91">
    <cfRule type="cellIs" dxfId="1240" priority="140" stopIfTrue="1" operator="greaterThan">
      <formula>400</formula>
    </cfRule>
  </conditionalFormatting>
  <conditionalFormatting sqref="J91">
    <cfRule type="cellIs" dxfId="1239" priority="141" stopIfTrue="1" operator="greaterThan">
      <formula>250</formula>
    </cfRule>
  </conditionalFormatting>
  <conditionalFormatting sqref="K91">
    <cfRule type="cellIs" dxfId="1238" priority="142" stopIfTrue="1" operator="greaterThan">
      <formula>500</formula>
    </cfRule>
  </conditionalFormatting>
  <conditionalFormatting sqref="L91">
    <cfRule type="cellIs" dxfId="1237" priority="143" stopIfTrue="1" operator="greaterThan">
      <formula>1.5</formula>
    </cfRule>
  </conditionalFormatting>
  <conditionalFormatting sqref="M91">
    <cfRule type="cellIs" dxfId="1236" priority="144" stopIfTrue="1" operator="greaterThan">
      <formula>0.5</formula>
    </cfRule>
  </conditionalFormatting>
  <conditionalFormatting sqref="N91">
    <cfRule type="cellIs" dxfId="1235" priority="145" stopIfTrue="1" operator="greaterThan">
      <formula>0.1</formula>
    </cfRule>
  </conditionalFormatting>
  <conditionalFormatting sqref="O91">
    <cfRule type="cellIs" dxfId="1234" priority="146" stopIfTrue="1" operator="greaterThan">
      <formula>3</formula>
    </cfRule>
  </conditionalFormatting>
  <conditionalFormatting sqref="Q91">
    <cfRule type="cellIs" dxfId="1233" priority="147" stopIfTrue="1" operator="greaterThan">
      <formula>0.05</formula>
    </cfRule>
  </conditionalFormatting>
  <conditionalFormatting sqref="R91">
    <cfRule type="cellIs" dxfId="1232" priority="148" stopIfTrue="1" operator="greaterThan">
      <formula>0.005</formula>
    </cfRule>
  </conditionalFormatting>
  <conditionalFormatting sqref="AC91">
    <cfRule type="cellIs" dxfId="1231" priority="149" stopIfTrue="1" operator="greaterThan">
      <formula>200</formula>
    </cfRule>
  </conditionalFormatting>
  <conditionalFormatting sqref="T91">
    <cfRule type="cellIs" dxfId="1230" priority="150" stopIfTrue="1" operator="greaterThan">
      <formula>5</formula>
    </cfRule>
  </conditionalFormatting>
  <conditionalFormatting sqref="U91 AF91">
    <cfRule type="cellIs" dxfId="1229" priority="151" stopIfTrue="1" operator="greaterThan">
      <formula>2</formula>
    </cfRule>
  </conditionalFormatting>
  <conditionalFormatting sqref="W91">
    <cfRule type="cellIs" dxfId="1228" priority="152" stopIfTrue="1" operator="greaterThan">
      <formula>0.3</formula>
    </cfRule>
  </conditionalFormatting>
  <conditionalFormatting sqref="X91">
    <cfRule type="cellIs" dxfId="1227" priority="153" stopIfTrue="1" operator="greaterThan">
      <formula>0.15</formula>
    </cfRule>
  </conditionalFormatting>
  <conditionalFormatting sqref="Y91">
    <cfRule type="cellIs" dxfId="1226" priority="154" stopIfTrue="1" operator="greaterThan">
      <formula>0.001</formula>
    </cfRule>
  </conditionalFormatting>
  <conditionalFormatting sqref="AD91">
    <cfRule type="cellIs" dxfId="1225" priority="155" stopIfTrue="1" operator="greaterThan">
      <formula>125</formula>
    </cfRule>
  </conditionalFormatting>
  <conditionalFormatting sqref="G91">
    <cfRule type="cellIs" dxfId="1224" priority="156" stopIfTrue="1" operator="greaterThan">
      <formula>8.5</formula>
    </cfRule>
    <cfRule type="cellIs" dxfId="1223" priority="157" stopIfTrue="1" operator="between">
      <formula>1</formula>
      <formula>6.4</formula>
    </cfRule>
  </conditionalFormatting>
  <conditionalFormatting sqref="AB91">
    <cfRule type="cellIs" dxfId="1222" priority="158" stopIfTrue="1" operator="greaterThan">
      <formula>0.01</formula>
    </cfRule>
  </conditionalFormatting>
  <conditionalFormatting sqref="AA91">
    <cfRule type="cellIs" dxfId="1221" priority="159" stopIfTrue="1" operator="greaterThan">
      <formula>100</formula>
    </cfRule>
  </conditionalFormatting>
  <conditionalFormatting sqref="S91">
    <cfRule type="cellIs" dxfId="1220" priority="160" stopIfTrue="1" operator="greaterThan">
      <formula>30</formula>
    </cfRule>
  </conditionalFormatting>
  <conditionalFormatting sqref="F91">
    <cfRule type="cellIs" dxfId="1219" priority="161" stopIfTrue="1" operator="greaterThan">
      <formula>1500</formula>
    </cfRule>
  </conditionalFormatting>
  <conditionalFormatting sqref="E92">
    <cfRule type="cellIs" dxfId="1218" priority="103" stopIfTrue="1" operator="greaterThan">
      <formula>20</formula>
    </cfRule>
  </conditionalFormatting>
  <conditionalFormatting sqref="H92">
    <cfRule type="cellIs" dxfId="1217" priority="104" stopIfTrue="1" operator="greaterThan">
      <formula>1000</formula>
    </cfRule>
  </conditionalFormatting>
  <conditionalFormatting sqref="I92">
    <cfRule type="cellIs" dxfId="1216" priority="105" stopIfTrue="1" operator="greaterThan">
      <formula>400</formula>
    </cfRule>
  </conditionalFormatting>
  <conditionalFormatting sqref="J92">
    <cfRule type="cellIs" dxfId="1215" priority="106" stopIfTrue="1" operator="greaterThan">
      <formula>250</formula>
    </cfRule>
  </conditionalFormatting>
  <conditionalFormatting sqref="K92">
    <cfRule type="cellIs" dxfId="1214" priority="107" stopIfTrue="1" operator="greaterThan">
      <formula>500</formula>
    </cfRule>
  </conditionalFormatting>
  <conditionalFormatting sqref="L92">
    <cfRule type="cellIs" dxfId="1213" priority="108" stopIfTrue="1" operator="greaterThan">
      <formula>1.5</formula>
    </cfRule>
  </conditionalFormatting>
  <conditionalFormatting sqref="M92">
    <cfRule type="cellIs" dxfId="1212" priority="109" stopIfTrue="1" operator="greaterThan">
      <formula>0.5</formula>
    </cfRule>
  </conditionalFormatting>
  <conditionalFormatting sqref="N92">
    <cfRule type="cellIs" dxfId="1211" priority="110" stopIfTrue="1" operator="greaterThan">
      <formula>0.1</formula>
    </cfRule>
  </conditionalFormatting>
  <conditionalFormatting sqref="G92">
    <cfRule type="cellIs" dxfId="1210" priority="111" stopIfTrue="1" operator="greaterThan">
      <formula>8.5</formula>
    </cfRule>
    <cfRule type="cellIs" dxfId="1209" priority="112" stopIfTrue="1" operator="between">
      <formula>1</formula>
      <formula>6.4</formula>
    </cfRule>
  </conditionalFormatting>
  <conditionalFormatting sqref="F92">
    <cfRule type="cellIs" dxfId="1208" priority="113" stopIfTrue="1" operator="greaterThan">
      <formula>1500</formula>
    </cfRule>
  </conditionalFormatting>
  <conditionalFormatting sqref="P92">
    <cfRule type="cellIs" dxfId="1207" priority="93" stopIfTrue="1" operator="greaterThan">
      <formula>400</formula>
    </cfRule>
  </conditionalFormatting>
  <conditionalFormatting sqref="O92">
    <cfRule type="cellIs" dxfId="1206" priority="94" stopIfTrue="1" operator="greaterThan">
      <formula>3</formula>
    </cfRule>
  </conditionalFormatting>
  <conditionalFormatting sqref="Q92">
    <cfRule type="cellIs" dxfId="1205" priority="95" stopIfTrue="1" operator="greaterThan">
      <formula>0.05</formula>
    </cfRule>
  </conditionalFormatting>
  <conditionalFormatting sqref="AC92">
    <cfRule type="cellIs" dxfId="1204" priority="96" stopIfTrue="1" operator="greaterThan">
      <formula>200</formula>
    </cfRule>
  </conditionalFormatting>
  <conditionalFormatting sqref="T92">
    <cfRule type="cellIs" dxfId="1203" priority="97" stopIfTrue="1" operator="greaterThan">
      <formula>5</formula>
    </cfRule>
  </conditionalFormatting>
  <conditionalFormatting sqref="W92">
    <cfRule type="cellIs" dxfId="1202" priority="98" stopIfTrue="1" operator="greaterThan">
      <formula>0.3</formula>
    </cfRule>
  </conditionalFormatting>
  <conditionalFormatting sqref="X92">
    <cfRule type="cellIs" dxfId="1201" priority="99" stopIfTrue="1" operator="greaterThan">
      <formula>0.15</formula>
    </cfRule>
  </conditionalFormatting>
  <conditionalFormatting sqref="AD92">
    <cfRule type="cellIs" dxfId="1200" priority="100" stopIfTrue="1" operator="greaterThan">
      <formula>125</formula>
    </cfRule>
  </conditionalFormatting>
  <conditionalFormatting sqref="AA92">
    <cfRule type="cellIs" dxfId="1199" priority="101" stopIfTrue="1" operator="greaterThan">
      <formula>100</formula>
    </cfRule>
  </conditionalFormatting>
  <conditionalFormatting sqref="S92">
    <cfRule type="cellIs" dxfId="1198" priority="102" stopIfTrue="1" operator="greaterThan">
      <formula>30</formula>
    </cfRule>
  </conditionalFormatting>
  <conditionalFormatting sqref="AF92">
    <cfRule type="cellIs" dxfId="1197" priority="92" stopIfTrue="1" operator="greaterThan">
      <formula>2</formula>
    </cfRule>
  </conditionalFormatting>
  <conditionalFormatting sqref="E93">
    <cfRule type="cellIs" dxfId="1196" priority="81" stopIfTrue="1" operator="greaterThan">
      <formula>20</formula>
    </cfRule>
  </conditionalFormatting>
  <conditionalFormatting sqref="H93">
    <cfRule type="cellIs" dxfId="1195" priority="82" stopIfTrue="1" operator="greaterThan">
      <formula>1000</formula>
    </cfRule>
  </conditionalFormatting>
  <conditionalFormatting sqref="I93">
    <cfRule type="cellIs" dxfId="1194" priority="83" stopIfTrue="1" operator="greaterThan">
      <formula>400</formula>
    </cfRule>
  </conditionalFormatting>
  <conditionalFormatting sqref="J93">
    <cfRule type="cellIs" dxfId="1193" priority="84" stopIfTrue="1" operator="greaterThan">
      <formula>250</formula>
    </cfRule>
  </conditionalFormatting>
  <conditionalFormatting sqref="K93">
    <cfRule type="cellIs" dxfId="1192" priority="85" stopIfTrue="1" operator="greaterThan">
      <formula>500</formula>
    </cfRule>
  </conditionalFormatting>
  <conditionalFormatting sqref="L93">
    <cfRule type="cellIs" dxfId="1191" priority="86" stopIfTrue="1" operator="greaterThan">
      <formula>1.5</formula>
    </cfRule>
  </conditionalFormatting>
  <conditionalFormatting sqref="M93">
    <cfRule type="cellIs" dxfId="1190" priority="87" stopIfTrue="1" operator="greaterThan">
      <formula>0.5</formula>
    </cfRule>
  </conditionalFormatting>
  <conditionalFormatting sqref="N93">
    <cfRule type="cellIs" dxfId="1189" priority="88" stopIfTrue="1" operator="greaterThan">
      <formula>0.1</formula>
    </cfRule>
  </conditionalFormatting>
  <conditionalFormatting sqref="G93">
    <cfRule type="cellIs" dxfId="1188" priority="89" stopIfTrue="1" operator="greaterThan">
      <formula>8.5</formula>
    </cfRule>
    <cfRule type="cellIs" dxfId="1187" priority="90" stopIfTrue="1" operator="between">
      <formula>1</formula>
      <formula>6.4</formula>
    </cfRule>
  </conditionalFormatting>
  <conditionalFormatting sqref="F93">
    <cfRule type="cellIs" dxfId="1186" priority="91" stopIfTrue="1" operator="greaterThan">
      <formula>1500</formula>
    </cfRule>
  </conditionalFormatting>
  <conditionalFormatting sqref="E94">
    <cfRule type="cellIs" dxfId="1185" priority="70" stopIfTrue="1" operator="greaterThan">
      <formula>20</formula>
    </cfRule>
  </conditionalFormatting>
  <conditionalFormatting sqref="H94">
    <cfRule type="cellIs" dxfId="1184" priority="71" stopIfTrue="1" operator="greaterThan">
      <formula>1000</formula>
    </cfRule>
  </conditionalFormatting>
  <conditionalFormatting sqref="I94">
    <cfRule type="cellIs" dxfId="1183" priority="72" stopIfTrue="1" operator="greaterThan">
      <formula>400</formula>
    </cfRule>
  </conditionalFormatting>
  <conditionalFormatting sqref="J94">
    <cfRule type="cellIs" dxfId="1182" priority="73" stopIfTrue="1" operator="greaterThan">
      <formula>250</formula>
    </cfRule>
  </conditionalFormatting>
  <conditionalFormatting sqref="K94">
    <cfRule type="cellIs" dxfId="1181" priority="74" stopIfTrue="1" operator="greaterThan">
      <formula>500</formula>
    </cfRule>
  </conditionalFormatting>
  <conditionalFormatting sqref="L94">
    <cfRule type="cellIs" dxfId="1180" priority="75" stopIfTrue="1" operator="greaterThan">
      <formula>1.5</formula>
    </cfRule>
  </conditionalFormatting>
  <conditionalFormatting sqref="M94">
    <cfRule type="cellIs" dxfId="1179" priority="76" stopIfTrue="1" operator="greaterThan">
      <formula>0.5</formula>
    </cfRule>
  </conditionalFormatting>
  <conditionalFormatting sqref="N94">
    <cfRule type="cellIs" dxfId="1178" priority="77" stopIfTrue="1" operator="greaterThan">
      <formula>0.1</formula>
    </cfRule>
  </conditionalFormatting>
  <conditionalFormatting sqref="G94">
    <cfRule type="cellIs" dxfId="1177" priority="78" stopIfTrue="1" operator="greaterThan">
      <formula>8.5</formula>
    </cfRule>
    <cfRule type="cellIs" dxfId="1176" priority="79" stopIfTrue="1" operator="between">
      <formula>1</formula>
      <formula>6.4</formula>
    </cfRule>
  </conditionalFormatting>
  <conditionalFormatting sqref="F94">
    <cfRule type="cellIs" dxfId="1175" priority="80" stopIfTrue="1" operator="greaterThan">
      <formula>1500</formula>
    </cfRule>
  </conditionalFormatting>
  <conditionalFormatting sqref="P93">
    <cfRule type="cellIs" dxfId="1174" priority="60" stopIfTrue="1" operator="greaterThan">
      <formula>400</formula>
    </cfRule>
  </conditionalFormatting>
  <conditionalFormatting sqref="O93">
    <cfRule type="cellIs" dxfId="1173" priority="61" stopIfTrue="1" operator="greaterThan">
      <formula>3</formula>
    </cfRule>
  </conditionalFormatting>
  <conditionalFormatting sqref="Q93">
    <cfRule type="cellIs" dxfId="1172" priority="62" stopIfTrue="1" operator="greaterThan">
      <formula>0.05</formula>
    </cfRule>
  </conditionalFormatting>
  <conditionalFormatting sqref="AC93">
    <cfRule type="cellIs" dxfId="1171" priority="63" stopIfTrue="1" operator="greaterThan">
      <formula>200</formula>
    </cfRule>
  </conditionalFormatting>
  <conditionalFormatting sqref="T93">
    <cfRule type="cellIs" dxfId="1170" priority="64" stopIfTrue="1" operator="greaterThan">
      <formula>5</formula>
    </cfRule>
  </conditionalFormatting>
  <conditionalFormatting sqref="W93">
    <cfRule type="cellIs" dxfId="1169" priority="65" stopIfTrue="1" operator="greaterThan">
      <formula>0.3</formula>
    </cfRule>
  </conditionalFormatting>
  <conditionalFormatting sqref="X93">
    <cfRule type="cellIs" dxfId="1168" priority="66" stopIfTrue="1" operator="greaterThan">
      <formula>0.15</formula>
    </cfRule>
  </conditionalFormatting>
  <conditionalFormatting sqref="AD93">
    <cfRule type="cellIs" dxfId="1167" priority="67" stopIfTrue="1" operator="greaterThan">
      <formula>125</formula>
    </cfRule>
  </conditionalFormatting>
  <conditionalFormatting sqref="AA93">
    <cfRule type="cellIs" dxfId="1166" priority="68" stopIfTrue="1" operator="greaterThan">
      <formula>100</formula>
    </cfRule>
  </conditionalFormatting>
  <conditionalFormatting sqref="S93">
    <cfRule type="cellIs" dxfId="1165" priority="69" stopIfTrue="1" operator="greaterThan">
      <formula>30</formula>
    </cfRule>
  </conditionalFormatting>
  <conditionalFormatting sqref="P94">
    <cfRule type="cellIs" dxfId="1164" priority="50" stopIfTrue="1" operator="greaterThan">
      <formula>400</formula>
    </cfRule>
  </conditionalFormatting>
  <conditionalFormatting sqref="O94">
    <cfRule type="cellIs" dxfId="1163" priority="51" stopIfTrue="1" operator="greaterThan">
      <formula>3</formula>
    </cfRule>
  </conditionalFormatting>
  <conditionalFormatting sqref="Q94">
    <cfRule type="cellIs" dxfId="1162" priority="52" stopIfTrue="1" operator="greaterThan">
      <formula>0.05</formula>
    </cfRule>
  </conditionalFormatting>
  <conditionalFormatting sqref="AC94">
    <cfRule type="cellIs" dxfId="1161" priority="53" stopIfTrue="1" operator="greaterThan">
      <formula>200</formula>
    </cfRule>
  </conditionalFormatting>
  <conditionalFormatting sqref="T94">
    <cfRule type="cellIs" dxfId="1160" priority="54" stopIfTrue="1" operator="greaterThan">
      <formula>5</formula>
    </cfRule>
  </conditionalFormatting>
  <conditionalFormatting sqref="W94">
    <cfRule type="cellIs" dxfId="1159" priority="55" stopIfTrue="1" operator="greaterThan">
      <formula>0.3</formula>
    </cfRule>
  </conditionalFormatting>
  <conditionalFormatting sqref="X94">
    <cfRule type="cellIs" dxfId="1158" priority="56" stopIfTrue="1" operator="greaterThan">
      <formula>0.15</formula>
    </cfRule>
  </conditionalFormatting>
  <conditionalFormatting sqref="AD94">
    <cfRule type="cellIs" dxfId="1157" priority="57" stopIfTrue="1" operator="greaterThan">
      <formula>125</formula>
    </cfRule>
  </conditionalFormatting>
  <conditionalFormatting sqref="AA94">
    <cfRule type="cellIs" dxfId="1156" priority="58" stopIfTrue="1" operator="greaterThan">
      <formula>100</formula>
    </cfRule>
  </conditionalFormatting>
  <conditionalFormatting sqref="S94">
    <cfRule type="cellIs" dxfId="1155" priority="59" stopIfTrue="1" operator="greaterThan">
      <formula>30</formula>
    </cfRule>
  </conditionalFormatting>
  <conditionalFormatting sqref="AF93">
    <cfRule type="cellIs" dxfId="1154" priority="49" stopIfTrue="1" operator="greaterThan">
      <formula>2</formula>
    </cfRule>
  </conditionalFormatting>
  <conditionalFormatting sqref="AF94">
    <cfRule type="cellIs" dxfId="1153" priority="48" stopIfTrue="1" operator="greaterThan">
      <formula>2</formula>
    </cfRule>
  </conditionalFormatting>
  <conditionalFormatting sqref="E95">
    <cfRule type="cellIs" dxfId="1152" priority="37" stopIfTrue="1" operator="greaterThan">
      <formula>20</formula>
    </cfRule>
  </conditionalFormatting>
  <conditionalFormatting sqref="H95">
    <cfRule type="cellIs" dxfId="1151" priority="38" stopIfTrue="1" operator="greaterThan">
      <formula>1000</formula>
    </cfRule>
  </conditionalFormatting>
  <conditionalFormatting sqref="I95">
    <cfRule type="cellIs" dxfId="1150" priority="39" stopIfTrue="1" operator="greaterThan">
      <formula>400</formula>
    </cfRule>
  </conditionalFormatting>
  <conditionalFormatting sqref="J95">
    <cfRule type="cellIs" dxfId="1149" priority="40" stopIfTrue="1" operator="greaterThan">
      <formula>250</formula>
    </cfRule>
  </conditionalFormatting>
  <conditionalFormatting sqref="K95">
    <cfRule type="cellIs" dxfId="1148" priority="41" stopIfTrue="1" operator="greaterThan">
      <formula>500</formula>
    </cfRule>
  </conditionalFormatting>
  <conditionalFormatting sqref="L95">
    <cfRule type="cellIs" dxfId="1147" priority="42" stopIfTrue="1" operator="greaterThan">
      <formula>1.5</formula>
    </cfRule>
  </conditionalFormatting>
  <conditionalFormatting sqref="M95">
    <cfRule type="cellIs" dxfId="1146" priority="43" stopIfTrue="1" operator="greaterThan">
      <formula>0.5</formula>
    </cfRule>
  </conditionalFormatting>
  <conditionalFormatting sqref="N95">
    <cfRule type="cellIs" dxfId="1145" priority="44" stopIfTrue="1" operator="greaterThan">
      <formula>0.1</formula>
    </cfRule>
  </conditionalFormatting>
  <conditionalFormatting sqref="G95">
    <cfRule type="cellIs" dxfId="1144" priority="45" stopIfTrue="1" operator="greaterThan">
      <formula>8.5</formula>
    </cfRule>
    <cfRule type="cellIs" dxfId="1143" priority="46" stopIfTrue="1" operator="between">
      <formula>1</formula>
      <formula>6.4</formula>
    </cfRule>
  </conditionalFormatting>
  <conditionalFormatting sqref="F95">
    <cfRule type="cellIs" dxfId="1142" priority="47" stopIfTrue="1" operator="greaterThan">
      <formula>1500</formula>
    </cfRule>
  </conditionalFormatting>
  <conditionalFormatting sqref="P95">
    <cfRule type="cellIs" dxfId="1141" priority="27" stopIfTrue="1" operator="greaterThan">
      <formula>400</formula>
    </cfRule>
  </conditionalFormatting>
  <conditionalFormatting sqref="O95">
    <cfRule type="cellIs" dxfId="1140" priority="28" stopIfTrue="1" operator="greaterThan">
      <formula>3</formula>
    </cfRule>
  </conditionalFormatting>
  <conditionalFormatting sqref="Q95">
    <cfRule type="cellIs" dxfId="1139" priority="29" stopIfTrue="1" operator="greaterThan">
      <formula>0.05</formula>
    </cfRule>
  </conditionalFormatting>
  <conditionalFormatting sqref="AC95">
    <cfRule type="cellIs" dxfId="1138" priority="30" stopIfTrue="1" operator="greaterThan">
      <formula>200</formula>
    </cfRule>
  </conditionalFormatting>
  <conditionalFormatting sqref="T95">
    <cfRule type="cellIs" dxfId="1137" priority="31" stopIfTrue="1" operator="greaterThan">
      <formula>5</formula>
    </cfRule>
  </conditionalFormatting>
  <conditionalFormatting sqref="W95">
    <cfRule type="cellIs" dxfId="1136" priority="32" stopIfTrue="1" operator="greaterThan">
      <formula>0.3</formula>
    </cfRule>
  </conditionalFormatting>
  <conditionalFormatting sqref="X95">
    <cfRule type="cellIs" dxfId="1135" priority="33" stopIfTrue="1" operator="greaterThan">
      <formula>0.15</formula>
    </cfRule>
  </conditionalFormatting>
  <conditionalFormatting sqref="AD95">
    <cfRule type="cellIs" dxfId="1134" priority="34" stopIfTrue="1" operator="greaterThan">
      <formula>125</formula>
    </cfRule>
  </conditionalFormatting>
  <conditionalFormatting sqref="AA95">
    <cfRule type="cellIs" dxfId="1133" priority="35" stopIfTrue="1" operator="greaterThan">
      <formula>100</formula>
    </cfRule>
  </conditionalFormatting>
  <conditionalFormatting sqref="S95">
    <cfRule type="cellIs" dxfId="1132" priority="36" stopIfTrue="1" operator="greaterThan">
      <formula>30</formula>
    </cfRule>
  </conditionalFormatting>
  <conditionalFormatting sqref="AF95">
    <cfRule type="cellIs" dxfId="1131" priority="26" stopIfTrue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1"/>
  <sheetViews>
    <sheetView topLeftCell="AV1" zoomScaleNormal="100" workbookViewId="0">
      <selection sqref="A1:BJ3"/>
    </sheetView>
  </sheetViews>
  <sheetFormatPr baseColWidth="10" defaultRowHeight="15" x14ac:dyDescent="0.25"/>
  <cols>
    <col min="1" max="1" width="37.140625" style="4" customWidth="1"/>
    <col min="2" max="2" width="40.7109375" style="9" bestFit="1" customWidth="1"/>
    <col min="3" max="3" width="11.140625" style="4" bestFit="1" customWidth="1"/>
    <col min="4" max="4" width="12.42578125" style="4" bestFit="1" customWidth="1"/>
    <col min="5" max="8" width="11.7109375" style="4" bestFit="1" customWidth="1"/>
    <col min="9" max="10" width="15.5703125" style="4" customWidth="1"/>
    <col min="11" max="11" width="11.7109375" style="4" bestFit="1" customWidth="1"/>
    <col min="12" max="12" width="11.7109375" style="4" customWidth="1"/>
    <col min="13" max="16" width="11.7109375" style="4" bestFit="1" customWidth="1"/>
    <col min="17" max="17" width="11.42578125" style="4"/>
    <col min="18" max="18" width="11.7109375" style="4" bestFit="1" customWidth="1"/>
    <col min="19" max="19" width="11.7109375" style="4" customWidth="1"/>
    <col min="20" max="20" width="11.42578125" style="4"/>
    <col min="21" max="21" width="13.5703125" style="4" bestFit="1" customWidth="1"/>
    <col min="22" max="22" width="11.7109375" style="4" bestFit="1" customWidth="1"/>
    <col min="23" max="23" width="11.7109375" style="4" customWidth="1"/>
    <col min="24" max="25" width="11.7109375" style="4" bestFit="1" customWidth="1"/>
    <col min="26" max="26" width="11.42578125" style="4"/>
    <col min="27" max="28" width="11.7109375" style="4" bestFit="1" customWidth="1"/>
    <col min="29" max="29" width="13.5703125" style="4" bestFit="1" customWidth="1"/>
    <col min="30" max="30" width="11.42578125" style="4"/>
    <col min="31" max="31" width="11.7109375" style="4" bestFit="1" customWidth="1"/>
    <col min="32" max="32" width="11.7109375" style="4" customWidth="1"/>
    <col min="33" max="33" width="11.42578125" style="4"/>
    <col min="34" max="34" width="11.7109375" style="4" bestFit="1" customWidth="1"/>
    <col min="35" max="35" width="11.7109375" style="4" customWidth="1"/>
    <col min="36" max="36" width="11.7109375" style="4" bestFit="1" customWidth="1"/>
    <col min="37" max="37" width="11.7109375" style="4" customWidth="1"/>
    <col min="38" max="57" width="11.7109375" style="4" bestFit="1" customWidth="1"/>
    <col min="58" max="58" width="11.42578125" style="4"/>
    <col min="59" max="59" width="11.7109375" style="4" bestFit="1" customWidth="1"/>
    <col min="60" max="62" width="11.42578125" style="4"/>
    <col min="63" max="65" width="11.7109375" style="4" bestFit="1" customWidth="1"/>
    <col min="66" max="66" width="37.28515625" style="9" bestFit="1" customWidth="1"/>
    <col min="67" max="67" width="31.140625" style="9" bestFit="1" customWidth="1"/>
    <col min="68" max="68" width="12.5703125" style="4" customWidth="1"/>
  </cols>
  <sheetData>
    <row r="1" spans="1:68" ht="15.75" x14ac:dyDescent="0.25">
      <c r="A1" s="63" t="s">
        <v>0</v>
      </c>
      <c r="B1" s="63" t="s">
        <v>1</v>
      </c>
      <c r="C1" s="63" t="s">
        <v>2</v>
      </c>
      <c r="D1" s="63"/>
      <c r="E1" s="43"/>
      <c r="F1" s="43"/>
      <c r="G1" s="43"/>
      <c r="H1" s="43"/>
      <c r="I1" s="43"/>
      <c r="J1" s="43"/>
      <c r="K1" s="43"/>
      <c r="L1" s="43"/>
      <c r="M1" s="43"/>
      <c r="N1" s="43"/>
      <c r="O1" s="63" t="s">
        <v>3</v>
      </c>
      <c r="P1" s="63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3" t="s">
        <v>4</v>
      </c>
      <c r="AP1" s="43" t="s">
        <v>5</v>
      </c>
      <c r="AQ1" s="43" t="s">
        <v>6</v>
      </c>
      <c r="AR1" s="43" t="s">
        <v>7</v>
      </c>
      <c r="AS1" s="43" t="s">
        <v>8</v>
      </c>
      <c r="AT1" s="43" t="s">
        <v>9</v>
      </c>
      <c r="AU1" s="43" t="s">
        <v>10</v>
      </c>
      <c r="AV1" s="43" t="s">
        <v>11</v>
      </c>
      <c r="AW1" s="43" t="s">
        <v>12</v>
      </c>
      <c r="AX1" s="44" t="s">
        <v>13</v>
      </c>
      <c r="AY1" s="44" t="s">
        <v>14</v>
      </c>
      <c r="AZ1" s="44" t="s">
        <v>15</v>
      </c>
      <c r="BA1" s="44" t="s">
        <v>16</v>
      </c>
      <c r="BB1" s="44" t="s">
        <v>17</v>
      </c>
      <c r="BC1" s="44" t="s">
        <v>18</v>
      </c>
      <c r="BD1" s="44" t="s">
        <v>19</v>
      </c>
      <c r="BE1" s="44" t="s">
        <v>20</v>
      </c>
      <c r="BF1" s="44" t="s">
        <v>21</v>
      </c>
      <c r="BG1" s="44" t="s">
        <v>22</v>
      </c>
      <c r="BH1" s="44" t="s">
        <v>23</v>
      </c>
      <c r="BI1" s="44" t="s">
        <v>24</v>
      </c>
      <c r="BJ1" s="44" t="s">
        <v>25</v>
      </c>
      <c r="BK1" s="63" t="s">
        <v>263</v>
      </c>
      <c r="BL1" s="63" t="s">
        <v>264</v>
      </c>
      <c r="BM1" s="63" t="s">
        <v>265</v>
      </c>
      <c r="BN1" s="63" t="s">
        <v>26</v>
      </c>
      <c r="BO1" s="63" t="s">
        <v>27</v>
      </c>
      <c r="BP1" s="63" t="s">
        <v>28</v>
      </c>
    </row>
    <row r="2" spans="1:68" ht="31.5" x14ac:dyDescent="0.25">
      <c r="A2" s="63"/>
      <c r="B2" s="63"/>
      <c r="C2" s="63" t="s">
        <v>55</v>
      </c>
      <c r="D2" s="63" t="s">
        <v>56</v>
      </c>
      <c r="E2" s="43" t="s">
        <v>29</v>
      </c>
      <c r="F2" s="43" t="s">
        <v>30</v>
      </c>
      <c r="G2" s="43" t="s">
        <v>31</v>
      </c>
      <c r="H2" s="43" t="s">
        <v>32</v>
      </c>
      <c r="I2" s="59" t="s">
        <v>266</v>
      </c>
      <c r="J2" s="59" t="s">
        <v>266</v>
      </c>
      <c r="K2" s="43" t="s">
        <v>33</v>
      </c>
      <c r="L2" s="43" t="s">
        <v>33</v>
      </c>
      <c r="M2" s="43" t="s">
        <v>34</v>
      </c>
      <c r="N2" s="43" t="s">
        <v>35</v>
      </c>
      <c r="O2" s="44" t="s">
        <v>36</v>
      </c>
      <c r="P2" s="44" t="s">
        <v>37</v>
      </c>
      <c r="Q2" s="44" t="s">
        <v>38</v>
      </c>
      <c r="R2" s="44" t="s">
        <v>39</v>
      </c>
      <c r="S2" s="44" t="s">
        <v>39</v>
      </c>
      <c r="T2" s="44" t="s">
        <v>40</v>
      </c>
      <c r="U2" s="44" t="s">
        <v>267</v>
      </c>
      <c r="V2" s="44" t="s">
        <v>41</v>
      </c>
      <c r="W2" s="44" t="s">
        <v>41</v>
      </c>
      <c r="X2" s="44" t="s">
        <v>268</v>
      </c>
      <c r="Y2" s="44" t="s">
        <v>269</v>
      </c>
      <c r="Z2" s="45" t="s">
        <v>42</v>
      </c>
      <c r="AA2" s="44" t="s">
        <v>43</v>
      </c>
      <c r="AB2" s="44" t="s">
        <v>44</v>
      </c>
      <c r="AC2" s="44" t="s">
        <v>45</v>
      </c>
      <c r="AD2" s="44" t="s">
        <v>46</v>
      </c>
      <c r="AE2" s="44" t="s">
        <v>47</v>
      </c>
      <c r="AF2" s="44" t="s">
        <v>47</v>
      </c>
      <c r="AG2" s="44" t="s">
        <v>48</v>
      </c>
      <c r="AH2" s="44" t="s">
        <v>49</v>
      </c>
      <c r="AI2" s="44" t="s">
        <v>49</v>
      </c>
      <c r="AJ2" s="44" t="s">
        <v>50</v>
      </c>
      <c r="AK2" s="44" t="s">
        <v>50</v>
      </c>
      <c r="AL2" s="44" t="s">
        <v>51</v>
      </c>
      <c r="AM2" s="44" t="s">
        <v>52</v>
      </c>
      <c r="AN2" s="44" t="s">
        <v>53</v>
      </c>
      <c r="AO2" s="43" t="s">
        <v>54</v>
      </c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63"/>
      <c r="BL2" s="63"/>
      <c r="BM2" s="63"/>
      <c r="BN2" s="63"/>
      <c r="BO2" s="63"/>
      <c r="BP2" s="63"/>
    </row>
    <row r="3" spans="1:68" ht="15.75" x14ac:dyDescent="0.25">
      <c r="A3" s="63"/>
      <c r="B3" s="63"/>
      <c r="C3" s="63"/>
      <c r="D3" s="63"/>
      <c r="E3" s="44" t="s">
        <v>57</v>
      </c>
      <c r="F3" s="44">
        <v>1500</v>
      </c>
      <c r="G3" s="46" t="s">
        <v>58</v>
      </c>
      <c r="H3" s="44" t="s">
        <v>59</v>
      </c>
      <c r="I3" s="44" t="s">
        <v>272</v>
      </c>
      <c r="J3" s="44" t="s">
        <v>273</v>
      </c>
      <c r="K3" s="44" t="s">
        <v>272</v>
      </c>
      <c r="L3" s="44" t="s">
        <v>273</v>
      </c>
      <c r="M3" s="44"/>
      <c r="N3" s="47" t="s">
        <v>272</v>
      </c>
      <c r="O3" s="44" t="s">
        <v>60</v>
      </c>
      <c r="P3" s="44" t="s">
        <v>61</v>
      </c>
      <c r="Q3" s="44" t="s">
        <v>62</v>
      </c>
      <c r="R3" s="44" t="s">
        <v>272</v>
      </c>
      <c r="S3" s="44" t="s">
        <v>273</v>
      </c>
      <c r="T3" s="44"/>
      <c r="U3" s="44"/>
      <c r="V3" s="44" t="s">
        <v>272</v>
      </c>
      <c r="W3" s="44" t="s">
        <v>273</v>
      </c>
      <c r="X3" s="48"/>
      <c r="Y3" s="44"/>
      <c r="Z3" s="44"/>
      <c r="AA3" s="47"/>
      <c r="AB3" s="44"/>
      <c r="AC3" s="44"/>
      <c r="AD3" s="44"/>
      <c r="AE3" s="44" t="s">
        <v>272</v>
      </c>
      <c r="AF3" s="44" t="s">
        <v>273</v>
      </c>
      <c r="AG3" s="44"/>
      <c r="AH3" s="44" t="s">
        <v>272</v>
      </c>
      <c r="AI3" s="44" t="s">
        <v>273</v>
      </c>
      <c r="AJ3" s="44" t="s">
        <v>272</v>
      </c>
      <c r="AK3" s="44" t="s">
        <v>273</v>
      </c>
      <c r="AL3" s="44"/>
      <c r="AM3" s="44" t="s">
        <v>64</v>
      </c>
      <c r="AN3" s="44" t="s">
        <v>64</v>
      </c>
      <c r="AO3" s="44" t="s">
        <v>63</v>
      </c>
      <c r="AP3" s="44"/>
      <c r="AQ3" s="46"/>
      <c r="AR3" s="46"/>
      <c r="AS3" s="44"/>
      <c r="AT3" s="44"/>
      <c r="AU3" s="44"/>
      <c r="AV3" s="44"/>
      <c r="AW3" s="47"/>
      <c r="AX3" s="44"/>
      <c r="AY3" s="44"/>
      <c r="AZ3" s="44"/>
      <c r="BA3" s="44"/>
      <c r="BB3" s="44"/>
      <c r="BC3" s="44"/>
      <c r="BD3" s="44"/>
      <c r="BE3" s="48"/>
      <c r="BF3" s="44"/>
      <c r="BG3" s="44"/>
      <c r="BH3" s="47"/>
      <c r="BI3" s="44"/>
      <c r="BJ3" s="47"/>
      <c r="BK3" s="63"/>
      <c r="BL3" s="63"/>
      <c r="BM3" s="63"/>
      <c r="BN3" s="63"/>
      <c r="BO3" s="63"/>
      <c r="BP3" s="63"/>
    </row>
    <row r="4" spans="1:68" ht="15.75" x14ac:dyDescent="0.25">
      <c r="A4" s="6" t="s">
        <v>92</v>
      </c>
      <c r="B4" s="6" t="s">
        <v>80</v>
      </c>
      <c r="C4" s="7">
        <v>487743</v>
      </c>
      <c r="D4" s="7">
        <v>2132726</v>
      </c>
      <c r="E4" s="11">
        <v>10</v>
      </c>
      <c r="F4" s="11">
        <v>373</v>
      </c>
      <c r="G4" s="11">
        <v>7.7</v>
      </c>
      <c r="H4" s="11">
        <v>458</v>
      </c>
      <c r="I4" s="19">
        <v>2.0568375508063461</v>
      </c>
      <c r="J4" s="19">
        <v>2.0568375508063461</v>
      </c>
      <c r="K4" s="19">
        <v>0.27106309762220399</v>
      </c>
      <c r="L4" s="19">
        <v>0.27106309762220399</v>
      </c>
      <c r="M4" s="11">
        <v>141</v>
      </c>
      <c r="N4" s="19">
        <v>1.0527423939362039E-2</v>
      </c>
      <c r="O4" s="11">
        <v>0.1</v>
      </c>
      <c r="P4" s="11">
        <v>0.1</v>
      </c>
      <c r="Q4" s="11"/>
      <c r="R4" s="19">
        <v>0.76847803456173214</v>
      </c>
      <c r="S4" s="19">
        <v>0.38423901728086607</v>
      </c>
      <c r="T4" s="13"/>
      <c r="U4" s="13"/>
      <c r="V4" s="19">
        <v>1.3473726233844003</v>
      </c>
      <c r="W4" s="19">
        <v>0.67365269461077848</v>
      </c>
      <c r="X4" s="13"/>
      <c r="Y4" s="13"/>
      <c r="Z4" s="13"/>
      <c r="AA4" s="13"/>
      <c r="AB4" s="13"/>
      <c r="AC4" s="13"/>
      <c r="AD4" s="13"/>
      <c r="AE4" s="19">
        <v>0.12787069715104088</v>
      </c>
      <c r="AF4" s="19">
        <v>0.12787069715104088</v>
      </c>
      <c r="AG4" s="13"/>
      <c r="AH4" s="19">
        <v>0.86990561524074639</v>
      </c>
      <c r="AI4" s="19">
        <v>0.86990561524074639</v>
      </c>
      <c r="AJ4" s="19">
        <v>1.4811767126105739</v>
      </c>
      <c r="AK4" s="19">
        <v>0.74037512339585387</v>
      </c>
      <c r="AL4" s="11">
        <v>15</v>
      </c>
      <c r="AM4" s="13"/>
      <c r="AN4" s="13"/>
      <c r="AO4" s="13"/>
      <c r="AP4" s="13"/>
      <c r="AQ4" s="13"/>
      <c r="AR4" s="19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9">
        <f t="shared" ref="BK4:BK35" si="0">V4+AE4+AH4+AJ4</f>
        <v>3.8263256483867618</v>
      </c>
      <c r="BL4" s="19">
        <f t="shared" ref="BL4:BL35" si="1">I4+K4+R4+N4+AR4</f>
        <v>3.1069061069296442</v>
      </c>
      <c r="BM4" s="19">
        <f t="shared" ref="BM4:BM35" si="2">((BK4-BL4)/(BK4+BL4))*100</f>
        <v>10.376395407602903</v>
      </c>
      <c r="BN4" s="49" t="s">
        <v>69</v>
      </c>
      <c r="BO4" s="55" t="s">
        <v>70</v>
      </c>
      <c r="BP4" s="13" t="s">
        <v>71</v>
      </c>
    </row>
    <row r="5" spans="1:68" ht="15.75" x14ac:dyDescent="0.25">
      <c r="A5" s="6" t="s">
        <v>65</v>
      </c>
      <c r="B5" s="6" t="s">
        <v>66</v>
      </c>
      <c r="C5" s="7">
        <v>475535</v>
      </c>
      <c r="D5" s="7">
        <v>2138416</v>
      </c>
      <c r="E5" s="15">
        <v>10</v>
      </c>
      <c r="F5" s="16">
        <v>180</v>
      </c>
      <c r="G5" s="15">
        <v>7.3</v>
      </c>
      <c r="H5" s="16">
        <v>156</v>
      </c>
      <c r="I5" s="19">
        <v>1.4701062016520259</v>
      </c>
      <c r="J5" s="19">
        <v>1.4701062016520259</v>
      </c>
      <c r="K5" s="19">
        <v>7.3900657208134712E-2</v>
      </c>
      <c r="L5" s="19">
        <v>7.3900657208134712E-2</v>
      </c>
      <c r="M5" s="16">
        <v>73</v>
      </c>
      <c r="N5" s="19">
        <v>5.2637119696810194E-3</v>
      </c>
      <c r="O5" s="15">
        <v>0.1</v>
      </c>
      <c r="P5" s="15">
        <v>0.1</v>
      </c>
      <c r="Q5" s="15"/>
      <c r="R5" s="19">
        <v>8.3281282531750989E-2</v>
      </c>
      <c r="S5" s="19">
        <v>4.1640641265875494E-2</v>
      </c>
      <c r="T5" s="13"/>
      <c r="U5" s="13"/>
      <c r="V5" s="19">
        <v>0.64873496681471121</v>
      </c>
      <c r="W5" s="19">
        <v>0.32435129740518964</v>
      </c>
      <c r="X5" s="13"/>
      <c r="Y5" s="13"/>
      <c r="Z5" s="13"/>
      <c r="AA5" s="13"/>
      <c r="AB5" s="13"/>
      <c r="AC5" s="13"/>
      <c r="AD5" s="13"/>
      <c r="AE5" s="19">
        <v>7.6722418290624525E-2</v>
      </c>
      <c r="AF5" s="19">
        <v>7.6722418290624525E-2</v>
      </c>
      <c r="AG5" s="13"/>
      <c r="AH5" s="19">
        <v>0.3914575268583359</v>
      </c>
      <c r="AI5" s="19">
        <v>0.3914575268583359</v>
      </c>
      <c r="AJ5" s="19">
        <v>0.82287595145031889</v>
      </c>
      <c r="AK5" s="19">
        <v>0.41131951299769659</v>
      </c>
      <c r="AL5" s="16">
        <v>520</v>
      </c>
      <c r="AM5" s="13"/>
      <c r="AN5" s="13"/>
      <c r="AO5" s="13"/>
      <c r="AP5" s="13"/>
      <c r="AQ5" s="13"/>
      <c r="AR5" s="19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9">
        <f t="shared" si="0"/>
        <v>1.9397908634139904</v>
      </c>
      <c r="BL5" s="19">
        <f t="shared" si="1"/>
        <v>1.6325518533615926</v>
      </c>
      <c r="BM5" s="19">
        <f t="shared" si="2"/>
        <v>8.6004908938220126</v>
      </c>
      <c r="BN5" s="49" t="s">
        <v>69</v>
      </c>
      <c r="BO5" s="55" t="s">
        <v>70</v>
      </c>
      <c r="BP5" s="13" t="s">
        <v>71</v>
      </c>
    </row>
    <row r="6" spans="1:68" ht="15.75" x14ac:dyDescent="0.25">
      <c r="A6" s="6" t="s">
        <v>88</v>
      </c>
      <c r="B6" s="6" t="s">
        <v>90</v>
      </c>
      <c r="C6" s="7">
        <v>487067</v>
      </c>
      <c r="D6" s="7">
        <v>2133530</v>
      </c>
      <c r="E6" s="13">
        <v>10</v>
      </c>
      <c r="F6" s="13">
        <v>262</v>
      </c>
      <c r="G6" s="13">
        <v>7.6</v>
      </c>
      <c r="H6" s="13">
        <v>208</v>
      </c>
      <c r="I6" s="19">
        <v>1.4619116297364627</v>
      </c>
      <c r="J6" s="19">
        <v>1.4619116297364627</v>
      </c>
      <c r="K6" s="19">
        <v>0.52745888923363315</v>
      </c>
      <c r="L6" s="19">
        <v>0.52745888923363315</v>
      </c>
      <c r="M6" s="13">
        <v>79</v>
      </c>
      <c r="N6" s="19">
        <v>1.0527423939362039E-2</v>
      </c>
      <c r="O6" s="13">
        <v>0.1</v>
      </c>
      <c r="P6" s="13"/>
      <c r="Q6" s="13"/>
      <c r="R6" s="19">
        <v>0.26400166562565064</v>
      </c>
      <c r="S6" s="19">
        <v>0.13200083281282532</v>
      </c>
      <c r="T6" s="13"/>
      <c r="U6" s="13"/>
      <c r="V6" s="19">
        <v>0.49902689754977791</v>
      </c>
      <c r="W6" s="19">
        <v>0.24950099800399203</v>
      </c>
      <c r="X6" s="13"/>
      <c r="Y6" s="13"/>
      <c r="Z6" s="13"/>
      <c r="AA6" s="13"/>
      <c r="AB6" s="13"/>
      <c r="AC6" s="13"/>
      <c r="AD6" s="13"/>
      <c r="AE6" s="19">
        <v>7.6722418290624525E-2</v>
      </c>
      <c r="AF6" s="19">
        <v>7.6722418290624525E-2</v>
      </c>
      <c r="AG6" s="13"/>
      <c r="AH6" s="19">
        <v>0.86990561524074639</v>
      </c>
      <c r="AI6" s="19">
        <v>0.86990561524074639</v>
      </c>
      <c r="AJ6" s="19">
        <v>1.0697387368854145</v>
      </c>
      <c r="AK6" s="19">
        <v>0.53471536689700561</v>
      </c>
      <c r="AL6" s="13">
        <v>45</v>
      </c>
      <c r="AM6" s="13"/>
      <c r="AN6" s="13"/>
      <c r="AO6" s="13"/>
      <c r="AP6" s="13"/>
      <c r="AQ6" s="13"/>
      <c r="AR6" s="19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9">
        <f t="shared" si="0"/>
        <v>2.5153936679665634</v>
      </c>
      <c r="BL6" s="19">
        <f t="shared" si="1"/>
        <v>2.2638996085351084</v>
      </c>
      <c r="BM6" s="19">
        <f t="shared" si="2"/>
        <v>5.2621600073796388</v>
      </c>
      <c r="BN6" s="49" t="s">
        <v>73</v>
      </c>
      <c r="BO6" s="55" t="s">
        <v>70</v>
      </c>
      <c r="BP6" s="13" t="s">
        <v>71</v>
      </c>
    </row>
    <row r="7" spans="1:68" ht="15.75" x14ac:dyDescent="0.25">
      <c r="A7" s="6" t="s">
        <v>88</v>
      </c>
      <c r="B7" s="6" t="s">
        <v>89</v>
      </c>
      <c r="C7" s="7">
        <v>488738</v>
      </c>
      <c r="D7" s="7">
        <v>2133603</v>
      </c>
      <c r="E7" s="13">
        <v>10</v>
      </c>
      <c r="F7" s="13">
        <v>545</v>
      </c>
      <c r="G7" s="13">
        <v>7.6</v>
      </c>
      <c r="H7" s="13">
        <v>426</v>
      </c>
      <c r="I7" s="19">
        <v>2.5812901534023864</v>
      </c>
      <c r="J7" s="19">
        <v>2.5812901534023864</v>
      </c>
      <c r="K7" s="19">
        <v>1.2269765605167404</v>
      </c>
      <c r="L7" s="19">
        <v>1.2269765605167404</v>
      </c>
      <c r="M7" s="13">
        <v>193</v>
      </c>
      <c r="N7" s="19">
        <v>1.0527423939362039E-2</v>
      </c>
      <c r="O7" s="13">
        <v>0.1</v>
      </c>
      <c r="P7" s="13">
        <v>0.1</v>
      </c>
      <c r="Q7" s="13"/>
      <c r="R7" s="19">
        <v>1.2242348532167395</v>
      </c>
      <c r="S7" s="19">
        <v>0.61211742660836976</v>
      </c>
      <c r="T7" s="13"/>
      <c r="U7" s="13"/>
      <c r="V7" s="19">
        <v>1.2974699336294224</v>
      </c>
      <c r="W7" s="19">
        <v>0.64870259481037928</v>
      </c>
      <c r="X7" s="13"/>
      <c r="Y7" s="13"/>
      <c r="Z7" s="13"/>
      <c r="AA7" s="13"/>
      <c r="AB7" s="13"/>
      <c r="AC7" s="13"/>
      <c r="AD7" s="13"/>
      <c r="AE7" s="19">
        <v>0.15344483658124905</v>
      </c>
      <c r="AF7" s="19">
        <v>0.15344483658124905</v>
      </c>
      <c r="AG7" s="13"/>
      <c r="AH7" s="19">
        <v>1.7398112304814928</v>
      </c>
      <c r="AI7" s="19">
        <v>1.7398112304814928</v>
      </c>
      <c r="AJ7" s="19">
        <v>2.5509154494959887</v>
      </c>
      <c r="AK7" s="19">
        <v>1.2750904902928595</v>
      </c>
      <c r="AL7" s="13">
        <v>25</v>
      </c>
      <c r="AM7" s="13"/>
      <c r="AN7" s="13"/>
      <c r="AO7" s="13"/>
      <c r="AP7" s="13"/>
      <c r="AQ7" s="13"/>
      <c r="AR7" s="19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9">
        <f t="shared" si="0"/>
        <v>5.741641450188153</v>
      </c>
      <c r="BL7" s="19">
        <f t="shared" si="1"/>
        <v>5.0430289910752295</v>
      </c>
      <c r="BM7" s="19">
        <f t="shared" si="2"/>
        <v>6.4778285337301762</v>
      </c>
      <c r="BN7" s="49" t="s">
        <v>73</v>
      </c>
      <c r="BO7" s="55" t="s">
        <v>70</v>
      </c>
      <c r="BP7" s="13" t="s">
        <v>71</v>
      </c>
    </row>
    <row r="8" spans="1:68" ht="15.75" x14ac:dyDescent="0.25">
      <c r="A8" s="6" t="s">
        <v>74</v>
      </c>
      <c r="B8" s="6" t="s">
        <v>278</v>
      </c>
      <c r="C8" s="7">
        <v>482157</v>
      </c>
      <c r="D8" s="7">
        <v>2152446</v>
      </c>
      <c r="E8" s="11">
        <v>10</v>
      </c>
      <c r="F8" s="11">
        <v>585</v>
      </c>
      <c r="G8" s="11">
        <v>7.9</v>
      </c>
      <c r="H8" s="11">
        <v>400</v>
      </c>
      <c r="I8" s="19">
        <v>4.2497049954110402</v>
      </c>
      <c r="J8" s="19">
        <v>4.2497049954110402</v>
      </c>
      <c r="K8" s="19">
        <v>1.046455871153358</v>
      </c>
      <c r="L8" s="19">
        <v>1.046455871153358</v>
      </c>
      <c r="M8" s="11">
        <v>203</v>
      </c>
      <c r="N8" s="19">
        <v>5.2637119696810194E-3</v>
      </c>
      <c r="O8" s="11">
        <v>0.1</v>
      </c>
      <c r="P8" s="11">
        <v>0.1</v>
      </c>
      <c r="Q8" s="11"/>
      <c r="R8" s="19">
        <v>0.15365396627108058</v>
      </c>
      <c r="S8" s="19">
        <v>7.6826983135540289E-2</v>
      </c>
      <c r="T8" s="13"/>
      <c r="U8" s="13"/>
      <c r="V8" s="19">
        <v>1.4970806926493336</v>
      </c>
      <c r="W8" s="19">
        <v>0.74850299401197606</v>
      </c>
      <c r="X8" s="13"/>
      <c r="Y8" s="13"/>
      <c r="Z8" s="13"/>
      <c r="AA8" s="13"/>
      <c r="AB8" s="13"/>
      <c r="AC8" s="13"/>
      <c r="AD8" s="13"/>
      <c r="AE8" s="19">
        <v>0.25574139430208176</v>
      </c>
      <c r="AF8" s="19">
        <v>0.25574139430208176</v>
      </c>
      <c r="AG8" s="13"/>
      <c r="AH8" s="19">
        <v>2.1747640381018658</v>
      </c>
      <c r="AI8" s="19">
        <v>2.1747640381018658</v>
      </c>
      <c r="AJ8" s="19">
        <v>2.5509154494959887</v>
      </c>
      <c r="AK8" s="19">
        <v>1.2750904902928595</v>
      </c>
      <c r="AL8" s="11">
        <v>260</v>
      </c>
      <c r="AM8" s="11">
        <v>3</v>
      </c>
      <c r="AN8" s="13"/>
      <c r="AO8" s="13"/>
      <c r="AP8" s="13"/>
      <c r="AQ8" s="13"/>
      <c r="AR8" s="19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9">
        <f t="shared" si="0"/>
        <v>6.47850157454927</v>
      </c>
      <c r="BL8" s="19">
        <f t="shared" si="1"/>
        <v>5.4550785448051595</v>
      </c>
      <c r="BM8" s="19">
        <f t="shared" si="2"/>
        <v>8.5759932854037313</v>
      </c>
      <c r="BN8" s="49" t="s">
        <v>73</v>
      </c>
      <c r="BO8" s="55" t="s">
        <v>70</v>
      </c>
      <c r="BP8" s="13" t="s">
        <v>71</v>
      </c>
    </row>
    <row r="9" spans="1:68" ht="15.75" x14ac:dyDescent="0.25">
      <c r="A9" s="6" t="s">
        <v>65</v>
      </c>
      <c r="B9" s="6" t="s">
        <v>72</v>
      </c>
      <c r="C9" s="7">
        <v>479963</v>
      </c>
      <c r="D9" s="7">
        <v>2138791</v>
      </c>
      <c r="E9" s="15">
        <v>10</v>
      </c>
      <c r="F9" s="16">
        <v>363</v>
      </c>
      <c r="G9" s="15">
        <v>7.9</v>
      </c>
      <c r="H9" s="16">
        <v>280</v>
      </c>
      <c r="I9" s="19">
        <v>2.7205978759669596</v>
      </c>
      <c r="J9" s="19">
        <v>2.7205978759669596</v>
      </c>
      <c r="K9" s="19">
        <v>0.19603418610554818</v>
      </c>
      <c r="L9" s="19">
        <v>0.19603418610554818</v>
      </c>
      <c r="M9" s="16">
        <v>120</v>
      </c>
      <c r="N9" s="19">
        <v>5.2637119696810194E-3</v>
      </c>
      <c r="O9" s="18">
        <v>0.1</v>
      </c>
      <c r="P9" s="18">
        <v>0.1</v>
      </c>
      <c r="Q9" s="15"/>
      <c r="R9" s="19">
        <v>0.16135748490526755</v>
      </c>
      <c r="S9" s="19">
        <v>8.0678742452633775E-2</v>
      </c>
      <c r="T9" s="13"/>
      <c r="U9" s="13"/>
      <c r="V9" s="19">
        <v>0.99805379509955583</v>
      </c>
      <c r="W9" s="19">
        <v>0.49900199600798406</v>
      </c>
      <c r="X9" s="13"/>
      <c r="Y9" s="13"/>
      <c r="Z9" s="13"/>
      <c r="AA9" s="13"/>
      <c r="AB9" s="13"/>
      <c r="AC9" s="13"/>
      <c r="AD9" s="13"/>
      <c r="AE9" s="19">
        <v>0.15344483658124905</v>
      </c>
      <c r="AF9" s="19">
        <v>0.15344483658124905</v>
      </c>
      <c r="AG9" s="13"/>
      <c r="AH9" s="19">
        <v>1.2178678613370451</v>
      </c>
      <c r="AI9" s="19">
        <v>1.2178678613370451</v>
      </c>
      <c r="AJ9" s="19">
        <v>1.398889117465542</v>
      </c>
      <c r="AK9" s="19">
        <v>0.69924317209608422</v>
      </c>
      <c r="AL9" s="16">
        <v>5</v>
      </c>
      <c r="AM9" s="13"/>
      <c r="AN9" s="13"/>
      <c r="AO9" s="13"/>
      <c r="AP9" s="13"/>
      <c r="AQ9" s="13"/>
      <c r="AR9" s="19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9">
        <f t="shared" si="0"/>
        <v>3.7682556104833917</v>
      </c>
      <c r="BL9" s="19">
        <f t="shared" si="1"/>
        <v>3.0832532589474568</v>
      </c>
      <c r="BM9" s="19">
        <f t="shared" si="2"/>
        <v>9.9978320774302336</v>
      </c>
      <c r="BN9" s="49" t="s">
        <v>73</v>
      </c>
      <c r="BO9" s="55" t="s">
        <v>70</v>
      </c>
      <c r="BP9" s="13" t="s">
        <v>71</v>
      </c>
    </row>
    <row r="10" spans="1:68" ht="15.75" x14ac:dyDescent="0.25">
      <c r="A10" s="6" t="s">
        <v>92</v>
      </c>
      <c r="B10" s="6" t="s">
        <v>94</v>
      </c>
      <c r="C10" s="7">
        <v>490458</v>
      </c>
      <c r="D10" s="7">
        <v>2126770</v>
      </c>
      <c r="E10" s="13">
        <v>10</v>
      </c>
      <c r="F10" s="13">
        <v>182</v>
      </c>
      <c r="G10" s="13">
        <v>7.7</v>
      </c>
      <c r="H10" s="13">
        <v>164</v>
      </c>
      <c r="I10" s="19">
        <v>1.4733840304182511</v>
      </c>
      <c r="J10" s="19">
        <v>1.4733840304182511</v>
      </c>
      <c r="K10" s="19">
        <v>0.24313880348630576</v>
      </c>
      <c r="L10" s="19">
        <v>0.24313880348630576</v>
      </c>
      <c r="M10" s="13">
        <v>76</v>
      </c>
      <c r="N10" s="19">
        <v>1.0527423939362039E-2</v>
      </c>
      <c r="O10" s="13">
        <v>0.1</v>
      </c>
      <c r="P10" s="13">
        <v>0.1</v>
      </c>
      <c r="Q10" s="13"/>
      <c r="R10" s="19">
        <v>0.20528836144076618</v>
      </c>
      <c r="S10" s="19">
        <v>0.10264418072038309</v>
      </c>
      <c r="T10" s="13"/>
      <c r="U10" s="13"/>
      <c r="V10" s="19">
        <v>0.54892958730475572</v>
      </c>
      <c r="W10" s="19">
        <v>0.27445109780439125</v>
      </c>
      <c r="X10" s="13"/>
      <c r="Y10" s="13"/>
      <c r="Z10" s="13"/>
      <c r="AA10" s="13"/>
      <c r="AB10" s="13"/>
      <c r="AC10" s="13"/>
      <c r="AD10" s="13"/>
      <c r="AE10" s="19">
        <v>5.1148278860416355E-2</v>
      </c>
      <c r="AF10" s="19">
        <v>5.1148278860416355E-2</v>
      </c>
      <c r="AG10" s="13"/>
      <c r="AH10" s="19">
        <v>0.69592449219259711</v>
      </c>
      <c r="AI10" s="19">
        <v>0.69592449219259711</v>
      </c>
      <c r="AJ10" s="19">
        <v>0.98745114174038262</v>
      </c>
      <c r="AK10" s="19">
        <v>0.4935834155972359</v>
      </c>
      <c r="AL10" s="13">
        <v>390</v>
      </c>
      <c r="AM10" s="13">
        <v>1</v>
      </c>
      <c r="AN10" s="13"/>
      <c r="AO10" s="13"/>
      <c r="AP10" s="13"/>
      <c r="AQ10" s="13"/>
      <c r="AR10" s="19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9">
        <f t="shared" si="0"/>
        <v>2.283453500098152</v>
      </c>
      <c r="BL10" s="19">
        <f t="shared" si="1"/>
        <v>1.932338619284685</v>
      </c>
      <c r="BM10" s="19">
        <f t="shared" si="2"/>
        <v>8.3285624829354212</v>
      </c>
      <c r="BN10" s="49" t="s">
        <v>73</v>
      </c>
      <c r="BO10" s="55" t="s">
        <v>70</v>
      </c>
      <c r="BP10" s="13" t="s">
        <v>71</v>
      </c>
    </row>
    <row r="11" spans="1:68" ht="15.75" x14ac:dyDescent="0.25">
      <c r="A11" s="6" t="s">
        <v>92</v>
      </c>
      <c r="B11" s="6" t="s">
        <v>93</v>
      </c>
      <c r="C11" s="7">
        <v>487133</v>
      </c>
      <c r="D11" s="7">
        <v>2129237</v>
      </c>
      <c r="E11" s="13">
        <v>10</v>
      </c>
      <c r="F11" s="13">
        <v>424</v>
      </c>
      <c r="G11" s="13">
        <v>7.9</v>
      </c>
      <c r="H11" s="13">
        <v>300</v>
      </c>
      <c r="I11" s="19">
        <v>2.5698177527205983</v>
      </c>
      <c r="J11" s="19">
        <v>2.5698177527205983</v>
      </c>
      <c r="K11" s="19">
        <v>0.77003356556567848</v>
      </c>
      <c r="L11" s="19">
        <v>0.77003356556567848</v>
      </c>
      <c r="M11" s="13">
        <v>134</v>
      </c>
      <c r="N11" s="19">
        <v>5.2637119696810194E-3</v>
      </c>
      <c r="O11" s="13">
        <v>0.1</v>
      </c>
      <c r="P11" s="13">
        <v>0.1</v>
      </c>
      <c r="Q11" s="13"/>
      <c r="R11" s="19">
        <v>0.36997709764730374</v>
      </c>
      <c r="S11" s="19">
        <v>0.18498854882365187</v>
      </c>
      <c r="T11" s="13"/>
      <c r="U11" s="13"/>
      <c r="V11" s="19">
        <v>0.69863765656968901</v>
      </c>
      <c r="W11" s="19">
        <v>0.34930139720558884</v>
      </c>
      <c r="X11" s="13"/>
      <c r="Y11" s="13"/>
      <c r="Z11" s="13"/>
      <c r="AA11" s="13"/>
      <c r="AB11" s="13"/>
      <c r="AC11" s="13"/>
      <c r="AD11" s="13"/>
      <c r="AE11" s="19">
        <v>7.6722418290624525E-2</v>
      </c>
      <c r="AF11" s="19">
        <v>7.6722418290624525E-2</v>
      </c>
      <c r="AG11" s="13"/>
      <c r="AH11" s="19">
        <v>1.5223348266713062</v>
      </c>
      <c r="AI11" s="19">
        <v>1.5223348266713062</v>
      </c>
      <c r="AJ11" s="19">
        <v>1.9749022834807652</v>
      </c>
      <c r="AK11" s="19">
        <v>0.98716683119447179</v>
      </c>
      <c r="AL11" s="13">
        <v>10</v>
      </c>
      <c r="AM11" s="13"/>
      <c r="AN11" s="13"/>
      <c r="AO11" s="13"/>
      <c r="AP11" s="13"/>
      <c r="AQ11" s="13"/>
      <c r="AR11" s="19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9">
        <f t="shared" si="0"/>
        <v>4.2725971850123852</v>
      </c>
      <c r="BL11" s="19">
        <f t="shared" si="1"/>
        <v>3.7150921279032616</v>
      </c>
      <c r="BM11" s="19">
        <f t="shared" si="2"/>
        <v>6.9795536014109745</v>
      </c>
      <c r="BN11" s="49" t="s">
        <v>73</v>
      </c>
      <c r="BO11" s="55" t="s">
        <v>70</v>
      </c>
      <c r="BP11" s="13" t="s">
        <v>71</v>
      </c>
    </row>
    <row r="12" spans="1:68" ht="15.75" x14ac:dyDescent="0.25">
      <c r="A12" s="6" t="s">
        <v>74</v>
      </c>
      <c r="B12" s="6" t="s">
        <v>279</v>
      </c>
      <c r="C12" s="7">
        <v>478144</v>
      </c>
      <c r="D12" s="7">
        <v>2155925</v>
      </c>
      <c r="E12" s="11">
        <v>10</v>
      </c>
      <c r="F12" s="11">
        <v>631</v>
      </c>
      <c r="G12" s="11">
        <v>7.3</v>
      </c>
      <c r="H12" s="11">
        <v>548</v>
      </c>
      <c r="I12" s="19">
        <v>4.8626589746951616</v>
      </c>
      <c r="J12" s="19">
        <v>4.8626589746951616</v>
      </c>
      <c r="K12" s="19">
        <v>0.47386680957887906</v>
      </c>
      <c r="L12" s="19">
        <v>0.47386680957887906</v>
      </c>
      <c r="M12" s="11">
        <v>234</v>
      </c>
      <c r="N12" s="19">
        <v>5.2637119696810194E-3</v>
      </c>
      <c r="O12" s="11">
        <v>0.1</v>
      </c>
      <c r="P12" s="11">
        <v>0.1</v>
      </c>
      <c r="Q12" s="11"/>
      <c r="R12" s="19">
        <v>0.51301270039558611</v>
      </c>
      <c r="S12" s="19">
        <v>0.25650635019779305</v>
      </c>
      <c r="T12" s="13"/>
      <c r="U12" s="13"/>
      <c r="V12" s="19">
        <v>1.7964968311792004</v>
      </c>
      <c r="W12" s="19">
        <v>0.89820359281437134</v>
      </c>
      <c r="X12" s="13"/>
      <c r="Y12" s="13"/>
      <c r="Z12" s="13"/>
      <c r="AA12" s="13"/>
      <c r="AB12" s="13"/>
      <c r="AC12" s="13"/>
      <c r="AD12" s="13"/>
      <c r="AE12" s="19">
        <v>0.28131553373228996</v>
      </c>
      <c r="AF12" s="19">
        <v>0.28131553373228996</v>
      </c>
      <c r="AG12" s="13"/>
      <c r="AH12" s="19">
        <v>2.0442781958157541</v>
      </c>
      <c r="AI12" s="19">
        <v>2.0442781958157541</v>
      </c>
      <c r="AJ12" s="19">
        <v>2.8800658300761159</v>
      </c>
      <c r="AK12" s="19">
        <v>1.4396182954919381</v>
      </c>
      <c r="AL12" s="11">
        <v>35</v>
      </c>
      <c r="AM12" s="13"/>
      <c r="AN12" s="13"/>
      <c r="AO12" s="13"/>
      <c r="AP12" s="13"/>
      <c r="AQ12" s="13"/>
      <c r="AR12" s="19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9">
        <f t="shared" si="0"/>
        <v>7.0021563908033606</v>
      </c>
      <c r="BL12" s="19">
        <f t="shared" si="1"/>
        <v>5.8548021966393069</v>
      </c>
      <c r="BM12" s="19">
        <f t="shared" si="2"/>
        <v>8.9239938540726822</v>
      </c>
      <c r="BN12" s="49" t="s">
        <v>73</v>
      </c>
      <c r="BO12" s="55" t="s">
        <v>70</v>
      </c>
      <c r="BP12" s="13" t="s">
        <v>71</v>
      </c>
    </row>
    <row r="13" spans="1:68" ht="15.75" x14ac:dyDescent="0.25">
      <c r="A13" s="6" t="s">
        <v>88</v>
      </c>
      <c r="B13" s="6" t="s">
        <v>280</v>
      </c>
      <c r="C13" s="7">
        <v>485883</v>
      </c>
      <c r="D13" s="7">
        <v>2134414</v>
      </c>
      <c r="E13" s="13">
        <v>12.5</v>
      </c>
      <c r="F13" s="13">
        <v>286</v>
      </c>
      <c r="G13" s="13">
        <v>7.5</v>
      </c>
      <c r="H13" s="13">
        <v>224</v>
      </c>
      <c r="I13" s="19">
        <v>1.4356889996066604</v>
      </c>
      <c r="J13" s="19">
        <v>1.4356889996066604</v>
      </c>
      <c r="K13" s="19">
        <v>0.48232871689278761</v>
      </c>
      <c r="L13" s="19">
        <v>0.48232871689278761</v>
      </c>
      <c r="M13" s="13">
        <v>92</v>
      </c>
      <c r="N13" s="19">
        <v>1.0527423939362039E-2</v>
      </c>
      <c r="O13" s="13">
        <v>0.1</v>
      </c>
      <c r="P13" s="13"/>
      <c r="Q13" s="13"/>
      <c r="R13" s="19">
        <v>0.60899437851342908</v>
      </c>
      <c r="S13" s="19">
        <v>0.30449718925671454</v>
      </c>
      <c r="T13" s="13"/>
      <c r="U13" s="13"/>
      <c r="V13" s="19">
        <v>0.59883227705973352</v>
      </c>
      <c r="W13" s="19">
        <v>0.29940119760479045</v>
      </c>
      <c r="X13" s="13"/>
      <c r="Y13" s="13"/>
      <c r="Z13" s="13"/>
      <c r="AA13" s="13"/>
      <c r="AB13" s="13"/>
      <c r="AC13" s="13"/>
      <c r="AD13" s="13"/>
      <c r="AE13" s="19">
        <v>0.10229655772083271</v>
      </c>
      <c r="AF13" s="19">
        <v>0.10229655772083271</v>
      </c>
      <c r="AG13" s="13"/>
      <c r="AH13" s="19">
        <v>0.86990561524074639</v>
      </c>
      <c r="AI13" s="19">
        <v>0.86990561524074639</v>
      </c>
      <c r="AJ13" s="19">
        <v>1.2343139271754784</v>
      </c>
      <c r="AK13" s="19">
        <v>0.61697926949654491</v>
      </c>
      <c r="AL13" s="13">
        <v>450</v>
      </c>
      <c r="AM13" s="13">
        <v>25</v>
      </c>
      <c r="AN13" s="13">
        <v>1</v>
      </c>
      <c r="AO13" s="13"/>
      <c r="AP13" s="13"/>
      <c r="AQ13" s="13"/>
      <c r="AR13" s="19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9">
        <f t="shared" si="0"/>
        <v>2.8053483771967911</v>
      </c>
      <c r="BL13" s="19">
        <f t="shared" si="1"/>
        <v>2.5375395189522392</v>
      </c>
      <c r="BM13" s="19">
        <f t="shared" si="2"/>
        <v>5.0124364098595322</v>
      </c>
      <c r="BN13" s="49" t="s">
        <v>73</v>
      </c>
      <c r="BO13" s="55" t="s">
        <v>70</v>
      </c>
      <c r="BP13" s="13" t="s">
        <v>71</v>
      </c>
    </row>
    <row r="14" spans="1:68" ht="15.75" x14ac:dyDescent="0.25">
      <c r="A14" s="6" t="s">
        <v>88</v>
      </c>
      <c r="B14" s="6" t="s">
        <v>91</v>
      </c>
      <c r="C14" s="61">
        <v>485898.30895099981</v>
      </c>
      <c r="D14" s="61">
        <v>2133619.59809</v>
      </c>
      <c r="E14" s="13">
        <v>10</v>
      </c>
      <c r="F14" s="13">
        <v>212</v>
      </c>
      <c r="G14" s="13">
        <v>7.5</v>
      </c>
      <c r="H14" s="13">
        <v>212</v>
      </c>
      <c r="I14" s="19">
        <v>1.4192998557755343</v>
      </c>
      <c r="J14" s="19">
        <v>1.4192998557755343</v>
      </c>
      <c r="K14" s="19">
        <v>0.31873184215722222</v>
      </c>
      <c r="L14" s="19">
        <v>0.31873184215722222</v>
      </c>
      <c r="M14" s="13">
        <v>76</v>
      </c>
      <c r="N14" s="19">
        <v>1.5791135909043057E-2</v>
      </c>
      <c r="O14" s="13">
        <v>0.1</v>
      </c>
      <c r="P14" s="13">
        <v>0.1</v>
      </c>
      <c r="Q14" s="13"/>
      <c r="R14" s="19">
        <v>0.23589423277118468</v>
      </c>
      <c r="S14" s="19">
        <v>0.11794711638559234</v>
      </c>
      <c r="T14" s="13"/>
      <c r="U14" s="13"/>
      <c r="V14" s="19">
        <v>0.54892958730475572</v>
      </c>
      <c r="W14" s="19">
        <v>0.27445109780439125</v>
      </c>
      <c r="X14" s="13"/>
      <c r="Y14" s="13"/>
      <c r="Z14" s="13"/>
      <c r="AA14" s="13"/>
      <c r="AB14" s="13"/>
      <c r="AC14" s="13"/>
      <c r="AD14" s="13"/>
      <c r="AE14" s="19">
        <v>0.10229655772083271</v>
      </c>
      <c r="AF14" s="19">
        <v>0.10229655772083271</v>
      </c>
      <c r="AG14" s="13"/>
      <c r="AH14" s="19">
        <v>0.69592449219259711</v>
      </c>
      <c r="AI14" s="19">
        <v>0.69592449219259711</v>
      </c>
      <c r="AJ14" s="19">
        <v>0.98745114174038262</v>
      </c>
      <c r="AK14" s="19">
        <v>0.4935834155972359</v>
      </c>
      <c r="AL14" s="13">
        <v>5</v>
      </c>
      <c r="AM14" s="13"/>
      <c r="AN14" s="13"/>
      <c r="AO14" s="13"/>
      <c r="AP14" s="13"/>
      <c r="AQ14" s="13"/>
      <c r="AR14" s="19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9">
        <f t="shared" si="0"/>
        <v>2.334601778958568</v>
      </c>
      <c r="BL14" s="19">
        <f t="shared" si="1"/>
        <v>1.9897170666129842</v>
      </c>
      <c r="BM14" s="19">
        <f t="shared" si="2"/>
        <v>7.9754690776045178</v>
      </c>
      <c r="BN14" s="49" t="s">
        <v>73</v>
      </c>
      <c r="BO14" s="55" t="s">
        <v>70</v>
      </c>
      <c r="BP14" s="13" t="s">
        <v>71</v>
      </c>
    </row>
    <row r="15" spans="1:68" ht="15.75" x14ac:dyDescent="0.25">
      <c r="A15" s="6" t="s">
        <v>81</v>
      </c>
      <c r="B15" s="6" t="s">
        <v>87</v>
      </c>
      <c r="C15" s="7">
        <v>498387</v>
      </c>
      <c r="D15" s="7">
        <v>2122183</v>
      </c>
      <c r="E15" s="11">
        <v>12.5</v>
      </c>
      <c r="F15" s="11">
        <v>131</v>
      </c>
      <c r="G15" s="11">
        <v>8</v>
      </c>
      <c r="H15" s="11">
        <v>104</v>
      </c>
      <c r="I15" s="19">
        <v>1.1849350989904288</v>
      </c>
      <c r="J15" s="19">
        <v>1.1849350989904288</v>
      </c>
      <c r="K15" s="19">
        <v>0.10097876061264208</v>
      </c>
      <c r="L15" s="19">
        <v>0.10097876061264208</v>
      </c>
      <c r="M15" s="11">
        <v>54</v>
      </c>
      <c r="N15" s="19">
        <v>1.0527423939362039E-2</v>
      </c>
      <c r="O15" s="11">
        <v>0.1</v>
      </c>
      <c r="P15" s="11">
        <v>0.1</v>
      </c>
      <c r="Q15" s="11"/>
      <c r="R15" s="19">
        <v>8.5363314595044759E-2</v>
      </c>
      <c r="S15" s="19">
        <v>4.268165729752238E-2</v>
      </c>
      <c r="T15" s="13"/>
      <c r="U15" s="13"/>
      <c r="V15" s="19">
        <v>0.34931882828484451</v>
      </c>
      <c r="W15" s="19">
        <v>0.17465069860279442</v>
      </c>
      <c r="X15" s="13"/>
      <c r="Y15" s="13"/>
      <c r="Z15" s="13"/>
      <c r="AA15" s="13"/>
      <c r="AB15" s="13"/>
      <c r="AC15" s="13"/>
      <c r="AD15" s="13"/>
      <c r="AE15" s="19">
        <v>2.5574139430208177E-2</v>
      </c>
      <c r="AF15" s="19">
        <v>2.5574139430208177E-2</v>
      </c>
      <c r="AG15" s="13"/>
      <c r="AH15" s="19">
        <v>0.56543864990648518</v>
      </c>
      <c r="AI15" s="19">
        <v>0.56543864990648518</v>
      </c>
      <c r="AJ15" s="19">
        <v>0.74058835630528697</v>
      </c>
      <c r="AK15" s="19">
        <v>0.37018756169792694</v>
      </c>
      <c r="AL15" s="11">
        <v>5</v>
      </c>
      <c r="AM15" s="11">
        <v>1</v>
      </c>
      <c r="AN15" s="11"/>
      <c r="AO15" s="11"/>
      <c r="AP15" s="11"/>
      <c r="AQ15" s="11"/>
      <c r="AR15" s="24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9">
        <f t="shared" si="0"/>
        <v>1.6809199739268248</v>
      </c>
      <c r="BL15" s="19">
        <f t="shared" si="1"/>
        <v>1.3818045981374776</v>
      </c>
      <c r="BM15" s="19">
        <f t="shared" si="2"/>
        <v>9.7663165182281109</v>
      </c>
      <c r="BN15" s="49" t="s">
        <v>73</v>
      </c>
      <c r="BO15" s="55" t="s">
        <v>70</v>
      </c>
      <c r="BP15" s="13" t="s">
        <v>71</v>
      </c>
    </row>
    <row r="16" spans="1:68" ht="15.75" x14ac:dyDescent="0.25">
      <c r="A16" s="6" t="s">
        <v>81</v>
      </c>
      <c r="B16" s="6" t="s">
        <v>86</v>
      </c>
      <c r="C16" s="7">
        <v>498543</v>
      </c>
      <c r="D16" s="7">
        <v>2122563</v>
      </c>
      <c r="E16" s="11">
        <v>10</v>
      </c>
      <c r="F16" s="11">
        <v>172</v>
      </c>
      <c r="G16" s="11">
        <v>7.9</v>
      </c>
      <c r="H16" s="11">
        <v>144</v>
      </c>
      <c r="I16" s="19">
        <v>1.2619640749967223</v>
      </c>
      <c r="J16" s="19">
        <v>1.2619640749967223</v>
      </c>
      <c r="K16" s="19">
        <v>0.1573914760386991</v>
      </c>
      <c r="L16" s="19">
        <v>0.1573914760386991</v>
      </c>
      <c r="M16" s="11">
        <v>62</v>
      </c>
      <c r="N16" s="19">
        <v>1.5791135909043057E-2</v>
      </c>
      <c r="O16" s="11">
        <v>0.1</v>
      </c>
      <c r="P16" s="11">
        <v>0.1</v>
      </c>
      <c r="Q16" s="11"/>
      <c r="R16" s="19">
        <v>0.13616489693941286</v>
      </c>
      <c r="S16" s="19">
        <v>6.808244846970643E-2</v>
      </c>
      <c r="T16" s="13"/>
      <c r="U16" s="13"/>
      <c r="V16" s="19">
        <v>0.49902689754977791</v>
      </c>
      <c r="W16" s="19">
        <v>0.24950099800399203</v>
      </c>
      <c r="X16" s="13"/>
      <c r="Y16" s="13"/>
      <c r="Z16" s="13"/>
      <c r="AA16" s="13"/>
      <c r="AB16" s="13"/>
      <c r="AC16" s="13"/>
      <c r="AD16" s="13"/>
      <c r="AE16" s="19">
        <v>2.5574139430208177E-2</v>
      </c>
      <c r="AF16" s="19">
        <v>2.5574139430208177E-2</v>
      </c>
      <c r="AG16" s="13"/>
      <c r="AH16" s="19">
        <v>0.65242921143055976</v>
      </c>
      <c r="AI16" s="19">
        <v>0.65242921143055976</v>
      </c>
      <c r="AJ16" s="19">
        <v>0.74058835630528697</v>
      </c>
      <c r="AK16" s="19">
        <v>0.37018756169792694</v>
      </c>
      <c r="AL16" s="11">
        <v>5</v>
      </c>
      <c r="AM16" s="11"/>
      <c r="AN16" s="11"/>
      <c r="AO16" s="11"/>
      <c r="AP16" s="11"/>
      <c r="AQ16" s="11"/>
      <c r="AR16" s="24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9">
        <f t="shared" si="0"/>
        <v>1.9176186047158326</v>
      </c>
      <c r="BL16" s="19">
        <f t="shared" si="1"/>
        <v>1.5713115838838774</v>
      </c>
      <c r="BM16" s="19">
        <f t="shared" si="2"/>
        <v>9.9258799148098262</v>
      </c>
      <c r="BN16" s="49" t="s">
        <v>73</v>
      </c>
      <c r="BO16" s="55" t="s">
        <v>70</v>
      </c>
      <c r="BP16" s="13" t="s">
        <v>71</v>
      </c>
    </row>
    <row r="17" spans="1:68" ht="15.75" x14ac:dyDescent="0.25">
      <c r="A17" s="6" t="s">
        <v>81</v>
      </c>
      <c r="B17" s="6" t="s">
        <v>85</v>
      </c>
      <c r="C17" s="7">
        <v>499460</v>
      </c>
      <c r="D17" s="7">
        <v>2123283</v>
      </c>
      <c r="E17" s="11">
        <v>10</v>
      </c>
      <c r="F17" s="11">
        <v>172</v>
      </c>
      <c r="G17" s="11">
        <v>7.9</v>
      </c>
      <c r="H17" s="11">
        <v>140</v>
      </c>
      <c r="I17" s="19">
        <v>1.2734364756785106</v>
      </c>
      <c r="J17" s="19">
        <v>1.2734364756785106</v>
      </c>
      <c r="K17" s="19">
        <v>0.14808337799339971</v>
      </c>
      <c r="L17" s="19">
        <v>0.14808337799339971</v>
      </c>
      <c r="M17" s="11">
        <v>59</v>
      </c>
      <c r="N17" s="19">
        <v>1.5791135909043057E-2</v>
      </c>
      <c r="O17" s="11">
        <v>0.1</v>
      </c>
      <c r="P17" s="11">
        <v>0.1</v>
      </c>
      <c r="Q17" s="11"/>
      <c r="R17" s="19">
        <v>0.13200083281282532</v>
      </c>
      <c r="S17" s="19">
        <v>6.600041640641266E-2</v>
      </c>
      <c r="T17" s="13"/>
      <c r="U17" s="13"/>
      <c r="V17" s="19">
        <v>0.44912420779480011</v>
      </c>
      <c r="W17" s="19">
        <v>0.22455089820359284</v>
      </c>
      <c r="X17" s="13"/>
      <c r="Y17" s="13"/>
      <c r="Z17" s="13"/>
      <c r="AA17" s="13"/>
      <c r="AB17" s="13"/>
      <c r="AC17" s="13"/>
      <c r="AD17" s="13"/>
      <c r="AE17" s="19">
        <v>2.5574139430208177E-2</v>
      </c>
      <c r="AF17" s="19">
        <v>2.5574139430208177E-2</v>
      </c>
      <c r="AG17" s="13"/>
      <c r="AH17" s="19">
        <v>0.69592449219259711</v>
      </c>
      <c r="AI17" s="19">
        <v>0.69592449219259711</v>
      </c>
      <c r="AJ17" s="19">
        <v>0.74058835630528697</v>
      </c>
      <c r="AK17" s="19">
        <v>0.37018756169792694</v>
      </c>
      <c r="AL17" s="11">
        <v>15</v>
      </c>
      <c r="AM17" s="11"/>
      <c r="AN17" s="11"/>
      <c r="AO17" s="11"/>
      <c r="AP17" s="11"/>
      <c r="AQ17" s="11"/>
      <c r="AR17" s="24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9">
        <f t="shared" si="0"/>
        <v>1.9112111957228923</v>
      </c>
      <c r="BL17" s="19">
        <f t="shared" si="1"/>
        <v>1.5693118223937785</v>
      </c>
      <c r="BM17" s="19">
        <f t="shared" si="2"/>
        <v>9.8232182792492306</v>
      </c>
      <c r="BN17" s="49" t="s">
        <v>73</v>
      </c>
      <c r="BO17" s="55" t="s">
        <v>70</v>
      </c>
      <c r="BP17" s="13" t="s">
        <v>71</v>
      </c>
    </row>
    <row r="18" spans="1:68" ht="15.75" x14ac:dyDescent="0.25">
      <c r="A18" s="6" t="s">
        <v>81</v>
      </c>
      <c r="B18" s="6" t="s">
        <v>84</v>
      </c>
      <c r="C18" s="7">
        <v>498704</v>
      </c>
      <c r="D18" s="7">
        <v>2122951</v>
      </c>
      <c r="E18" s="11">
        <v>10</v>
      </c>
      <c r="F18" s="11">
        <v>141</v>
      </c>
      <c r="G18" s="11">
        <v>7.9</v>
      </c>
      <c r="H18" s="11">
        <v>136</v>
      </c>
      <c r="I18" s="19">
        <v>1.2111577291202309</v>
      </c>
      <c r="J18" s="19">
        <v>1.2111577291202309</v>
      </c>
      <c r="K18" s="19">
        <v>0.12721067328575858</v>
      </c>
      <c r="L18" s="19">
        <v>0.12721067328575858</v>
      </c>
      <c r="M18" s="11">
        <v>53</v>
      </c>
      <c r="N18" s="19">
        <v>1.0527423939362039E-2</v>
      </c>
      <c r="O18" s="11">
        <v>0.1</v>
      </c>
      <c r="P18" s="11">
        <v>0.1</v>
      </c>
      <c r="Q18" s="11"/>
      <c r="R18" s="19">
        <v>8.3281282531750989E-2</v>
      </c>
      <c r="S18" s="19">
        <v>4.1640641265875494E-2</v>
      </c>
      <c r="T18" s="13"/>
      <c r="U18" s="13"/>
      <c r="V18" s="19">
        <v>0.39922151803982231</v>
      </c>
      <c r="W18" s="19">
        <v>0.19960079840319361</v>
      </c>
      <c r="X18" s="13"/>
      <c r="Y18" s="13"/>
      <c r="Z18" s="13"/>
      <c r="AA18" s="13"/>
      <c r="AB18" s="13"/>
      <c r="AC18" s="13"/>
      <c r="AD18" s="13"/>
      <c r="AE18" s="19">
        <v>2.5574139430208177E-2</v>
      </c>
      <c r="AF18" s="19">
        <v>2.5574139430208177E-2</v>
      </c>
      <c r="AG18" s="13"/>
      <c r="AH18" s="19">
        <v>0.60893393066852253</v>
      </c>
      <c r="AI18" s="19">
        <v>0.60893393066852253</v>
      </c>
      <c r="AJ18" s="19">
        <v>0.65830076116025515</v>
      </c>
      <c r="AK18" s="19">
        <v>0.32905561039815728</v>
      </c>
      <c r="AL18" s="11">
        <v>5</v>
      </c>
      <c r="AM18" s="11"/>
      <c r="AN18" s="11"/>
      <c r="AO18" s="11"/>
      <c r="AP18" s="11"/>
      <c r="AQ18" s="11"/>
      <c r="AR18" s="24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9">
        <f t="shared" si="0"/>
        <v>1.6920303492988082</v>
      </c>
      <c r="BL18" s="19">
        <f t="shared" si="1"/>
        <v>1.4321771088771025</v>
      </c>
      <c r="BM18" s="19">
        <f t="shared" si="2"/>
        <v>8.3174131007747754</v>
      </c>
      <c r="BN18" s="49" t="s">
        <v>73</v>
      </c>
      <c r="BO18" s="55" t="s">
        <v>70</v>
      </c>
      <c r="BP18" s="13" t="s">
        <v>71</v>
      </c>
    </row>
    <row r="19" spans="1:68" ht="15.75" x14ac:dyDescent="0.25">
      <c r="A19" s="6" t="s">
        <v>81</v>
      </c>
      <c r="B19" s="6" t="s">
        <v>83</v>
      </c>
      <c r="C19" s="7">
        <v>500353</v>
      </c>
      <c r="D19" s="7">
        <v>2122335</v>
      </c>
      <c r="E19" s="11">
        <v>10</v>
      </c>
      <c r="F19" s="11">
        <v>151</v>
      </c>
      <c r="G19" s="11">
        <v>7.9</v>
      </c>
      <c r="H19" s="11">
        <v>122</v>
      </c>
      <c r="I19" s="19">
        <v>1.2439360167824833</v>
      </c>
      <c r="J19" s="19">
        <v>1.2439360167824833</v>
      </c>
      <c r="K19" s="19">
        <v>0.11677432093193804</v>
      </c>
      <c r="L19" s="19">
        <v>0.11677432093193804</v>
      </c>
      <c r="M19" s="11">
        <v>61</v>
      </c>
      <c r="N19" s="19">
        <v>1.5791135909043057E-2</v>
      </c>
      <c r="O19" s="11">
        <v>0.1</v>
      </c>
      <c r="P19" s="11">
        <v>0.1</v>
      </c>
      <c r="Q19" s="11"/>
      <c r="R19" s="19">
        <v>0.10368519675202999</v>
      </c>
      <c r="S19" s="19">
        <v>5.1842598376014994E-2</v>
      </c>
      <c r="T19" s="13"/>
      <c r="U19" s="13"/>
      <c r="V19" s="19">
        <v>0.39922151803982231</v>
      </c>
      <c r="W19" s="19">
        <v>0.19960079840319361</v>
      </c>
      <c r="X19" s="13"/>
      <c r="Y19" s="13"/>
      <c r="Z19" s="13"/>
      <c r="AA19" s="13"/>
      <c r="AB19" s="13"/>
      <c r="AC19" s="13"/>
      <c r="AD19" s="13"/>
      <c r="AE19" s="19">
        <v>2.5574139430208177E-2</v>
      </c>
      <c r="AF19" s="19">
        <v>2.5574139430208177E-2</v>
      </c>
      <c r="AG19" s="13"/>
      <c r="AH19" s="19">
        <v>0.47844808838241054</v>
      </c>
      <c r="AI19" s="19">
        <v>0.47844808838241054</v>
      </c>
      <c r="AJ19" s="19">
        <v>0.82287595145031889</v>
      </c>
      <c r="AK19" s="19">
        <v>0.41131951299769659</v>
      </c>
      <c r="AL19" s="11">
        <v>10</v>
      </c>
      <c r="AM19" s="11"/>
      <c r="AN19" s="11"/>
      <c r="AO19" s="11"/>
      <c r="AP19" s="11"/>
      <c r="AQ19" s="11"/>
      <c r="AR19" s="24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9">
        <f t="shared" si="0"/>
        <v>1.7261196973027599</v>
      </c>
      <c r="BL19" s="19">
        <f t="shared" si="1"/>
        <v>1.4801866703754945</v>
      </c>
      <c r="BM19" s="19">
        <f t="shared" si="2"/>
        <v>7.670290943075103</v>
      </c>
      <c r="BN19" s="49" t="s">
        <v>73</v>
      </c>
      <c r="BO19" s="55" t="s">
        <v>70</v>
      </c>
      <c r="BP19" s="13" t="s">
        <v>71</v>
      </c>
    </row>
    <row r="20" spans="1:68" ht="15.75" x14ac:dyDescent="0.25">
      <c r="A20" s="6" t="s">
        <v>74</v>
      </c>
      <c r="B20" s="6" t="s">
        <v>78</v>
      </c>
      <c r="C20" s="61">
        <v>478488.28055199987</v>
      </c>
      <c r="D20" s="61">
        <v>2157099.8624299997</v>
      </c>
      <c r="E20" s="11">
        <v>10</v>
      </c>
      <c r="F20" s="11">
        <v>585</v>
      </c>
      <c r="G20" s="11">
        <v>7.8</v>
      </c>
      <c r="H20" s="11">
        <v>412</v>
      </c>
      <c r="I20" s="19">
        <v>3.726891307198112</v>
      </c>
      <c r="J20" s="19">
        <v>3.726891307198112</v>
      </c>
      <c r="K20" s="19">
        <v>0.87721772487518679</v>
      </c>
      <c r="L20" s="19">
        <v>0.87721772487518679</v>
      </c>
      <c r="M20" s="11">
        <v>186</v>
      </c>
      <c r="N20" s="19"/>
      <c r="O20" s="11">
        <v>0.1</v>
      </c>
      <c r="P20" s="11">
        <v>0.1</v>
      </c>
      <c r="Q20" s="11"/>
      <c r="R20" s="19">
        <v>0.80033312513012689</v>
      </c>
      <c r="S20" s="19">
        <v>0.40016656256506344</v>
      </c>
      <c r="T20" s="13"/>
      <c r="U20" s="13"/>
      <c r="V20" s="19">
        <v>1.3473726233844003</v>
      </c>
      <c r="W20" s="19">
        <v>0.67365269461077848</v>
      </c>
      <c r="X20" s="13"/>
      <c r="Y20" s="13"/>
      <c r="Z20" s="13"/>
      <c r="AA20" s="13"/>
      <c r="AB20" s="13"/>
      <c r="AC20" s="13"/>
      <c r="AD20" s="13"/>
      <c r="AE20" s="19">
        <v>0.25574139430208176</v>
      </c>
      <c r="AF20" s="19">
        <v>0.25574139430208176</v>
      </c>
      <c r="AG20" s="13"/>
      <c r="AH20" s="19">
        <v>2.1747640381018658</v>
      </c>
      <c r="AI20" s="19">
        <v>2.1747640381018658</v>
      </c>
      <c r="AJ20" s="19">
        <v>2.3863402592059249</v>
      </c>
      <c r="AK20" s="19">
        <v>1.1928265876933202</v>
      </c>
      <c r="AL20" s="11">
        <v>195</v>
      </c>
      <c r="AM20" s="13"/>
      <c r="AN20" s="13"/>
      <c r="AO20" s="13"/>
      <c r="AP20" s="13"/>
      <c r="AQ20" s="13"/>
      <c r="AR20" s="19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9">
        <f t="shared" si="0"/>
        <v>6.1642183149942724</v>
      </c>
      <c r="BL20" s="19">
        <f t="shared" si="1"/>
        <v>5.4044421572034258</v>
      </c>
      <c r="BM20" s="19">
        <f t="shared" si="2"/>
        <v>6.5675378719668815</v>
      </c>
      <c r="BN20" s="49" t="s">
        <v>73</v>
      </c>
      <c r="BO20" s="55" t="s">
        <v>70</v>
      </c>
      <c r="BP20" s="13" t="s">
        <v>71</v>
      </c>
    </row>
    <row r="21" spans="1:68" ht="15.75" x14ac:dyDescent="0.25">
      <c r="A21" s="6" t="s">
        <v>92</v>
      </c>
      <c r="B21" s="6" t="s">
        <v>95</v>
      </c>
      <c r="C21" s="7">
        <v>489528</v>
      </c>
      <c r="D21" s="7">
        <v>2127154</v>
      </c>
      <c r="E21" s="13">
        <v>10</v>
      </c>
      <c r="F21" s="13">
        <v>141</v>
      </c>
      <c r="G21" s="13">
        <v>8.1</v>
      </c>
      <c r="H21" s="13">
        <v>142</v>
      </c>
      <c r="I21" s="19">
        <v>0.87518028058214237</v>
      </c>
      <c r="J21" s="19">
        <v>0.87518028058214237</v>
      </c>
      <c r="K21" s="19">
        <v>0.10774828646376892</v>
      </c>
      <c r="L21" s="19">
        <v>0.10774828646376892</v>
      </c>
      <c r="M21" s="13">
        <v>44</v>
      </c>
      <c r="N21" s="19">
        <v>1.0527423939362039E-2</v>
      </c>
      <c r="O21" s="13">
        <v>0.1</v>
      </c>
      <c r="P21" s="13">
        <v>0.1</v>
      </c>
      <c r="Q21" s="13"/>
      <c r="R21" s="19">
        <v>0.1238809077659796</v>
      </c>
      <c r="S21" s="19">
        <v>6.1940453882989799E-2</v>
      </c>
      <c r="T21" s="13"/>
      <c r="U21" s="13"/>
      <c r="V21" s="19">
        <v>0.29941613852986676</v>
      </c>
      <c r="W21" s="19">
        <v>0.14970059880239522</v>
      </c>
      <c r="X21" s="13"/>
      <c r="Y21" s="13"/>
      <c r="Z21" s="13"/>
      <c r="AA21" s="13"/>
      <c r="AB21" s="13"/>
      <c r="AC21" s="13"/>
      <c r="AD21" s="13"/>
      <c r="AE21" s="19">
        <v>5.1148278860416355E-2</v>
      </c>
      <c r="AF21" s="19">
        <v>5.1148278860416355E-2</v>
      </c>
      <c r="AG21" s="13"/>
      <c r="AH21" s="19">
        <v>0.43495280762037319</v>
      </c>
      <c r="AI21" s="19">
        <v>0.43495280762037319</v>
      </c>
      <c r="AJ21" s="19">
        <v>0.57601316601522323</v>
      </c>
      <c r="AK21" s="19">
        <v>0.28792365909838763</v>
      </c>
      <c r="AL21" s="13">
        <v>5</v>
      </c>
      <c r="AM21" s="13"/>
      <c r="AN21" s="13"/>
      <c r="AO21" s="13"/>
      <c r="AP21" s="13"/>
      <c r="AQ21" s="13"/>
      <c r="AR21" s="19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9">
        <f t="shared" si="0"/>
        <v>1.3615303910258796</v>
      </c>
      <c r="BL21" s="19">
        <f t="shared" si="1"/>
        <v>1.1173368987512529</v>
      </c>
      <c r="BM21" s="19">
        <f t="shared" si="2"/>
        <v>9.8510111163143961</v>
      </c>
      <c r="BN21" s="49" t="s">
        <v>73</v>
      </c>
      <c r="BO21" s="55" t="s">
        <v>70</v>
      </c>
      <c r="BP21" s="13" t="s">
        <v>71</v>
      </c>
    </row>
    <row r="22" spans="1:68" ht="15.75" x14ac:dyDescent="0.25">
      <c r="A22" s="6" t="s">
        <v>92</v>
      </c>
      <c r="B22" s="6" t="s">
        <v>101</v>
      </c>
      <c r="C22" s="7">
        <v>490706</v>
      </c>
      <c r="D22" s="7">
        <v>2127793</v>
      </c>
      <c r="E22" s="13">
        <v>12.5</v>
      </c>
      <c r="F22" s="13">
        <v>484</v>
      </c>
      <c r="G22" s="13">
        <v>7.7</v>
      </c>
      <c r="H22" s="13">
        <v>256</v>
      </c>
      <c r="I22" s="19">
        <v>2.161728071325554</v>
      </c>
      <c r="J22" s="19">
        <v>2.161728071325554</v>
      </c>
      <c r="K22" s="19">
        <v>0.47104617380757619</v>
      </c>
      <c r="L22" s="19">
        <v>0.47104617380757619</v>
      </c>
      <c r="M22" s="13">
        <v>123</v>
      </c>
      <c r="N22" s="19">
        <v>1.5791135909043057E-2</v>
      </c>
      <c r="O22" s="13">
        <v>0.1</v>
      </c>
      <c r="P22" s="13">
        <v>0.1</v>
      </c>
      <c r="Q22" s="13"/>
      <c r="R22" s="19">
        <v>0.69748074120341452</v>
      </c>
      <c r="S22" s="19">
        <v>0.34874037060170726</v>
      </c>
      <c r="T22" s="13"/>
      <c r="U22" s="13"/>
      <c r="V22" s="19">
        <v>0.89824841558960022</v>
      </c>
      <c r="W22" s="19">
        <v>0.44910179640718567</v>
      </c>
      <c r="X22" s="13"/>
      <c r="Y22" s="13"/>
      <c r="Z22" s="13"/>
      <c r="AA22" s="13"/>
      <c r="AB22" s="13"/>
      <c r="AC22" s="13"/>
      <c r="AD22" s="13"/>
      <c r="AE22" s="19">
        <v>0.10229655772083271</v>
      </c>
      <c r="AF22" s="19">
        <v>0.10229655772083271</v>
      </c>
      <c r="AG22" s="13"/>
      <c r="AH22" s="19">
        <v>1.348353703623157</v>
      </c>
      <c r="AI22" s="19">
        <v>1.348353703623157</v>
      </c>
      <c r="AJ22" s="19">
        <v>1.5634643077556059</v>
      </c>
      <c r="AK22" s="19">
        <v>0.78150707469562353</v>
      </c>
      <c r="AL22" s="13">
        <v>30</v>
      </c>
      <c r="AM22" s="13"/>
      <c r="AN22" s="13"/>
      <c r="AO22" s="13"/>
      <c r="AP22" s="13"/>
      <c r="AQ22" s="13"/>
      <c r="AR22" s="19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9">
        <f t="shared" si="0"/>
        <v>3.9123629846891959</v>
      </c>
      <c r="BL22" s="19">
        <f t="shared" si="1"/>
        <v>3.3460461222455882</v>
      </c>
      <c r="BM22" s="19">
        <f t="shared" si="2"/>
        <v>7.8022174570256828</v>
      </c>
      <c r="BN22" s="49" t="s">
        <v>73</v>
      </c>
      <c r="BO22" s="55" t="s">
        <v>70</v>
      </c>
      <c r="BP22" s="13" t="s">
        <v>71</v>
      </c>
    </row>
    <row r="23" spans="1:68" ht="15.75" x14ac:dyDescent="0.25">
      <c r="A23" s="6" t="s">
        <v>92</v>
      </c>
      <c r="B23" s="6" t="s">
        <v>100</v>
      </c>
      <c r="C23" s="7">
        <v>496647</v>
      </c>
      <c r="D23" s="7">
        <v>2129289</v>
      </c>
      <c r="E23" s="13">
        <v>12.5</v>
      </c>
      <c r="F23" s="13">
        <v>404</v>
      </c>
      <c r="G23" s="13">
        <v>7.7</v>
      </c>
      <c r="H23" s="13">
        <v>268</v>
      </c>
      <c r="I23" s="19">
        <v>2.4354267733053625</v>
      </c>
      <c r="J23" s="19">
        <v>2.4354267733053625</v>
      </c>
      <c r="K23" s="19">
        <v>0.49079062420669611</v>
      </c>
      <c r="L23" s="19">
        <v>0.49079062420669611</v>
      </c>
      <c r="M23" s="13">
        <v>125</v>
      </c>
      <c r="N23" s="19">
        <v>1.0527423939362039E-2</v>
      </c>
      <c r="O23" s="13">
        <v>0.17</v>
      </c>
      <c r="P23" s="13">
        <v>0.1</v>
      </c>
      <c r="Q23" s="13"/>
      <c r="R23" s="19">
        <v>0.51863418696647923</v>
      </c>
      <c r="S23" s="19">
        <v>0.25931709348323961</v>
      </c>
      <c r="T23" s="13"/>
      <c r="U23" s="13"/>
      <c r="V23" s="19">
        <v>0.94815110534457803</v>
      </c>
      <c r="W23" s="19">
        <v>0.47405189620758487</v>
      </c>
      <c r="X23" s="13"/>
      <c r="Y23" s="13"/>
      <c r="Z23" s="13"/>
      <c r="AA23" s="13"/>
      <c r="AB23" s="13"/>
      <c r="AC23" s="13"/>
      <c r="AD23" s="13"/>
      <c r="AE23" s="19">
        <v>7.6722418290624525E-2</v>
      </c>
      <c r="AF23" s="19">
        <v>7.6722418290624525E-2</v>
      </c>
      <c r="AG23" s="13"/>
      <c r="AH23" s="19">
        <v>1.4353442651472315</v>
      </c>
      <c r="AI23" s="19">
        <v>1.4353442651472315</v>
      </c>
      <c r="AJ23" s="19">
        <v>1.5634643077556059</v>
      </c>
      <c r="AK23" s="19">
        <v>0.78150707469562353</v>
      </c>
      <c r="AL23" s="13">
        <v>5</v>
      </c>
      <c r="AM23" s="13"/>
      <c r="AN23" s="13"/>
      <c r="AO23" s="13"/>
      <c r="AP23" s="13"/>
      <c r="AQ23" s="13"/>
      <c r="AR23" s="19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9">
        <f t="shared" si="0"/>
        <v>4.0236820965380398</v>
      </c>
      <c r="BL23" s="19">
        <f t="shared" si="1"/>
        <v>3.4553790084178999</v>
      </c>
      <c r="BM23" s="19">
        <f t="shared" si="2"/>
        <v>7.5985886482938136</v>
      </c>
      <c r="BN23" s="49" t="s">
        <v>73</v>
      </c>
      <c r="BO23" s="55" t="s">
        <v>70</v>
      </c>
      <c r="BP23" s="13" t="s">
        <v>71</v>
      </c>
    </row>
    <row r="24" spans="1:68" ht="15.75" x14ac:dyDescent="0.25">
      <c r="A24" s="6" t="s">
        <v>92</v>
      </c>
      <c r="B24" s="6" t="s">
        <v>99</v>
      </c>
      <c r="C24" s="7">
        <v>496435</v>
      </c>
      <c r="D24" s="7">
        <v>2128999</v>
      </c>
      <c r="E24" s="13">
        <v>10</v>
      </c>
      <c r="F24" s="13">
        <v>232</v>
      </c>
      <c r="G24" s="13">
        <v>7.5</v>
      </c>
      <c r="H24" s="13">
        <v>232</v>
      </c>
      <c r="I24" s="19">
        <v>1.4553559722040121</v>
      </c>
      <c r="J24" s="19">
        <v>1.4553559722040121</v>
      </c>
      <c r="K24" s="19">
        <v>0.24483118494908748</v>
      </c>
      <c r="L24" s="19">
        <v>0.24483118494908748</v>
      </c>
      <c r="M24" s="13">
        <v>84</v>
      </c>
      <c r="N24" s="19">
        <v>5.2637119696810194E-3</v>
      </c>
      <c r="O24" s="13">
        <v>0.1</v>
      </c>
      <c r="P24" s="13">
        <v>0.1</v>
      </c>
      <c r="Q24" s="13"/>
      <c r="R24" s="19">
        <v>0.29065167603581094</v>
      </c>
      <c r="S24" s="19">
        <v>0.14532583801790547</v>
      </c>
      <c r="T24" s="13"/>
      <c r="U24" s="13"/>
      <c r="V24" s="19">
        <v>0.59883227705973352</v>
      </c>
      <c r="W24" s="19">
        <v>0.29940119760479045</v>
      </c>
      <c r="X24" s="13"/>
      <c r="Y24" s="13"/>
      <c r="Z24" s="13"/>
      <c r="AA24" s="13"/>
      <c r="AB24" s="13"/>
      <c r="AC24" s="13"/>
      <c r="AD24" s="13"/>
      <c r="AE24" s="19">
        <v>5.1148278860416355E-2</v>
      </c>
      <c r="AF24" s="19">
        <v>5.1148278860416355E-2</v>
      </c>
      <c r="AG24" s="13"/>
      <c r="AH24" s="19">
        <v>0.7829150537166718</v>
      </c>
      <c r="AI24" s="19">
        <v>0.7829150537166718</v>
      </c>
      <c r="AJ24" s="19">
        <v>1.0697387368854145</v>
      </c>
      <c r="AK24" s="19">
        <v>0.53471536689700561</v>
      </c>
      <c r="AL24" s="13">
        <v>5</v>
      </c>
      <c r="AM24" s="13"/>
      <c r="AN24" s="13"/>
      <c r="AO24" s="13">
        <v>0.14000000000000001</v>
      </c>
      <c r="AP24" s="13">
        <v>30</v>
      </c>
      <c r="AQ24" s="13">
        <v>54</v>
      </c>
      <c r="AR24" s="19">
        <v>0.15492800464486164</v>
      </c>
      <c r="AS24" s="13">
        <v>2.17</v>
      </c>
      <c r="AT24" s="13">
        <v>1.0999999999999999E-2</v>
      </c>
      <c r="AU24" s="13">
        <v>196</v>
      </c>
      <c r="AV24" s="13">
        <v>88</v>
      </c>
      <c r="AW24" s="13">
        <v>108</v>
      </c>
      <c r="AX24" s="13"/>
      <c r="AY24" s="13"/>
      <c r="AZ24" s="13"/>
      <c r="BA24" s="13">
        <v>88</v>
      </c>
      <c r="BB24" s="13">
        <v>108</v>
      </c>
      <c r="BC24" s="13">
        <v>1.31</v>
      </c>
      <c r="BD24" s="13">
        <v>3.5000000000000003E-2</v>
      </c>
      <c r="BE24" s="13">
        <v>0.52800000000000002</v>
      </c>
      <c r="BF24" s="13"/>
      <c r="BG24" s="13">
        <v>24</v>
      </c>
      <c r="BH24" s="13"/>
      <c r="BI24" s="13"/>
      <c r="BJ24" s="13"/>
      <c r="BK24" s="19">
        <f t="shared" si="0"/>
        <v>2.5026343465222363</v>
      </c>
      <c r="BL24" s="19">
        <f t="shared" si="1"/>
        <v>2.151030549803453</v>
      </c>
      <c r="BM24" s="19">
        <f t="shared" si="2"/>
        <v>7.5554171723106398</v>
      </c>
      <c r="BN24" s="49" t="s">
        <v>73</v>
      </c>
      <c r="BO24" s="55" t="s">
        <v>70</v>
      </c>
      <c r="BP24" s="13" t="s">
        <v>71</v>
      </c>
    </row>
    <row r="25" spans="1:68" ht="15.75" x14ac:dyDescent="0.25">
      <c r="A25" s="6" t="s">
        <v>92</v>
      </c>
      <c r="B25" s="6" t="s">
        <v>98</v>
      </c>
      <c r="C25" s="7">
        <v>496048</v>
      </c>
      <c r="D25" s="7">
        <v>2129025</v>
      </c>
      <c r="E25" s="13">
        <v>10</v>
      </c>
      <c r="F25" s="13">
        <v>172</v>
      </c>
      <c r="G25" s="13">
        <v>7.8</v>
      </c>
      <c r="H25" s="13">
        <v>160</v>
      </c>
      <c r="I25" s="19">
        <v>1.1669070407761899</v>
      </c>
      <c r="J25" s="19">
        <v>1.1669070407761899</v>
      </c>
      <c r="K25" s="19">
        <v>0.18334132513468535</v>
      </c>
      <c r="L25" s="19">
        <v>0.18334132513468535</v>
      </c>
      <c r="M25" s="13">
        <v>59</v>
      </c>
      <c r="N25" s="19">
        <v>1.0527423939362039E-2</v>
      </c>
      <c r="O25" s="13">
        <v>0.1</v>
      </c>
      <c r="P25" s="13">
        <v>0.1</v>
      </c>
      <c r="Q25" s="13"/>
      <c r="R25" s="19">
        <v>0.20133250052050802</v>
      </c>
      <c r="S25" s="19">
        <v>0.10066625026025401</v>
      </c>
      <c r="T25" s="13"/>
      <c r="U25" s="13"/>
      <c r="V25" s="19">
        <v>0.44912420779480011</v>
      </c>
      <c r="W25" s="19">
        <v>0.22455089820359284</v>
      </c>
      <c r="X25" s="13"/>
      <c r="Y25" s="13"/>
      <c r="Z25" s="13"/>
      <c r="AA25" s="13"/>
      <c r="AB25" s="13"/>
      <c r="AC25" s="13"/>
      <c r="AD25" s="13"/>
      <c r="AE25" s="19">
        <v>2.5574139430208177E-2</v>
      </c>
      <c r="AF25" s="19">
        <v>2.5574139430208177E-2</v>
      </c>
      <c r="AG25" s="13"/>
      <c r="AH25" s="19">
        <v>0.69592449219259711</v>
      </c>
      <c r="AI25" s="19">
        <v>0.69592449219259711</v>
      </c>
      <c r="AJ25" s="19">
        <v>0.74058835630528697</v>
      </c>
      <c r="AK25" s="19">
        <v>0.37018756169792694</v>
      </c>
      <c r="AL25" s="13">
        <v>10</v>
      </c>
      <c r="AM25" s="13"/>
      <c r="AN25" s="13"/>
      <c r="AO25" s="13">
        <v>0.21</v>
      </c>
      <c r="AP25" s="13">
        <v>22</v>
      </c>
      <c r="AQ25" s="13">
        <v>37</v>
      </c>
      <c r="AR25" s="19">
        <v>0.16349545190632864</v>
      </c>
      <c r="AS25" s="13">
        <v>2.29</v>
      </c>
      <c r="AT25" s="13">
        <v>1.0999999999999999E-2</v>
      </c>
      <c r="AU25" s="13">
        <v>160</v>
      </c>
      <c r="AV25" s="13"/>
      <c r="AW25" s="13"/>
      <c r="AX25" s="13"/>
      <c r="AY25" s="13"/>
      <c r="AZ25" s="13"/>
      <c r="BA25" s="13"/>
      <c r="BB25" s="13"/>
      <c r="BC25" s="13"/>
      <c r="BD25" s="13">
        <v>3.5000000000000003E-2</v>
      </c>
      <c r="BE25" s="13"/>
      <c r="BF25" s="13"/>
      <c r="BG25" s="13"/>
      <c r="BH25" s="13"/>
      <c r="BI25" s="13"/>
      <c r="BJ25" s="13"/>
      <c r="BK25" s="19">
        <f t="shared" si="0"/>
        <v>1.9112111957228923</v>
      </c>
      <c r="BL25" s="19">
        <f t="shared" si="1"/>
        <v>1.725603742277074</v>
      </c>
      <c r="BM25" s="19">
        <f t="shared" si="2"/>
        <v>5.1035715759540805</v>
      </c>
      <c r="BN25" s="49" t="s">
        <v>73</v>
      </c>
      <c r="BO25" s="55" t="s">
        <v>70</v>
      </c>
      <c r="BP25" s="13" t="s">
        <v>71</v>
      </c>
    </row>
    <row r="26" spans="1:68" ht="15.75" x14ac:dyDescent="0.25">
      <c r="A26" s="6" t="s">
        <v>92</v>
      </c>
      <c r="B26" s="6" t="s">
        <v>97</v>
      </c>
      <c r="C26" s="7">
        <v>486440</v>
      </c>
      <c r="D26" s="7">
        <v>2128685</v>
      </c>
      <c r="E26" s="13">
        <v>10</v>
      </c>
      <c r="F26" s="13">
        <v>414</v>
      </c>
      <c r="G26" s="13">
        <v>7.7</v>
      </c>
      <c r="H26" s="13">
        <v>272</v>
      </c>
      <c r="I26" s="19">
        <v>2.3895371705782091</v>
      </c>
      <c r="J26" s="19">
        <v>2.3895371705782091</v>
      </c>
      <c r="K26" s="19">
        <v>0.75593038670916424</v>
      </c>
      <c r="L26" s="19">
        <v>0.75593038670916424</v>
      </c>
      <c r="M26" s="13">
        <v>129</v>
      </c>
      <c r="N26" s="19">
        <v>1.0527423939362039E-2</v>
      </c>
      <c r="O26" s="13">
        <v>0.1</v>
      </c>
      <c r="P26" s="13">
        <v>0.1</v>
      </c>
      <c r="Q26" s="13"/>
      <c r="R26" s="19">
        <v>0.53279200499687696</v>
      </c>
      <c r="S26" s="19">
        <v>0.26639600249843848</v>
      </c>
      <c r="T26" s="13"/>
      <c r="U26" s="13"/>
      <c r="V26" s="19">
        <v>0.94815110534457803</v>
      </c>
      <c r="W26" s="19">
        <v>0.47405189620758487</v>
      </c>
      <c r="X26" s="13"/>
      <c r="Y26" s="13"/>
      <c r="Z26" s="13"/>
      <c r="AA26" s="13"/>
      <c r="AB26" s="13"/>
      <c r="AC26" s="13"/>
      <c r="AD26" s="13"/>
      <c r="AE26" s="19">
        <v>0.10229655772083271</v>
      </c>
      <c r="AF26" s="19">
        <v>0.10229655772083271</v>
      </c>
      <c r="AG26" s="13"/>
      <c r="AH26" s="19">
        <v>1.4788395459092689</v>
      </c>
      <c r="AI26" s="19">
        <v>1.4788395459092689</v>
      </c>
      <c r="AJ26" s="19">
        <v>1.6457519029006378</v>
      </c>
      <c r="AK26" s="19">
        <v>0.82263902599539318</v>
      </c>
      <c r="AL26" s="13">
        <v>10</v>
      </c>
      <c r="AM26" s="13"/>
      <c r="AN26" s="13"/>
      <c r="AO26" s="13"/>
      <c r="AP26" s="13"/>
      <c r="AQ26" s="13"/>
      <c r="AR26" s="19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9">
        <f t="shared" si="0"/>
        <v>4.175039111875317</v>
      </c>
      <c r="BL26" s="19">
        <f t="shared" si="1"/>
        <v>3.6887869862236125</v>
      </c>
      <c r="BM26" s="19">
        <f t="shared" si="2"/>
        <v>6.1834038492948791</v>
      </c>
      <c r="BN26" s="49" t="s">
        <v>73</v>
      </c>
      <c r="BO26" s="55" t="s">
        <v>70</v>
      </c>
      <c r="BP26" s="13" t="s">
        <v>71</v>
      </c>
    </row>
    <row r="27" spans="1:68" ht="15.75" x14ac:dyDescent="0.25">
      <c r="A27" s="6" t="s">
        <v>81</v>
      </c>
      <c r="B27" s="6" t="s">
        <v>82</v>
      </c>
      <c r="C27" s="7">
        <v>502121</v>
      </c>
      <c r="D27" s="7">
        <v>2124423</v>
      </c>
      <c r="E27" s="11">
        <v>10</v>
      </c>
      <c r="F27" s="11">
        <v>141</v>
      </c>
      <c r="G27" s="11">
        <v>8.1</v>
      </c>
      <c r="H27" s="11">
        <v>116</v>
      </c>
      <c r="I27" s="19">
        <v>0.934181198374197</v>
      </c>
      <c r="J27" s="19">
        <v>0.934181198374197</v>
      </c>
      <c r="K27" s="19">
        <v>6.8823512819789573E-2</v>
      </c>
      <c r="L27" s="19">
        <v>6.8823512819789573E-2</v>
      </c>
      <c r="M27" s="11">
        <v>44</v>
      </c>
      <c r="N27" s="19">
        <v>1.0527423939362039E-2</v>
      </c>
      <c r="O27" s="11">
        <v>0.1</v>
      </c>
      <c r="P27" s="11"/>
      <c r="Q27" s="11"/>
      <c r="R27" s="19">
        <v>0.17655631896731211</v>
      </c>
      <c r="S27" s="19">
        <v>8.8278159483656055E-2</v>
      </c>
      <c r="T27" s="13"/>
      <c r="U27" s="13"/>
      <c r="V27" s="19">
        <v>0.29941613852986676</v>
      </c>
      <c r="W27" s="19">
        <v>0.14970059880239522</v>
      </c>
      <c r="X27" s="13"/>
      <c r="Y27" s="13"/>
      <c r="Z27" s="13"/>
      <c r="AA27" s="13"/>
      <c r="AB27" s="13"/>
      <c r="AC27" s="13"/>
      <c r="AD27" s="13"/>
      <c r="AE27" s="19">
        <v>2.5574139430208177E-2</v>
      </c>
      <c r="AF27" s="19">
        <v>2.5574139430208177E-2</v>
      </c>
      <c r="AG27" s="13"/>
      <c r="AH27" s="19">
        <v>0.47844808838241054</v>
      </c>
      <c r="AI27" s="19">
        <v>0.47844808838241054</v>
      </c>
      <c r="AJ27" s="19">
        <v>0.57601316601522323</v>
      </c>
      <c r="AK27" s="19">
        <v>0.28792365909838763</v>
      </c>
      <c r="AL27" s="11">
        <v>5</v>
      </c>
      <c r="AM27" s="11"/>
      <c r="AN27" s="11"/>
      <c r="AO27" s="11"/>
      <c r="AP27" s="11"/>
      <c r="AQ27" s="11"/>
      <c r="AR27" s="2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9">
        <f t="shared" si="0"/>
        <v>1.3794515323577088</v>
      </c>
      <c r="BL27" s="19">
        <f t="shared" si="1"/>
        <v>1.1900884541006607</v>
      </c>
      <c r="BM27" s="19">
        <f t="shared" si="2"/>
        <v>7.369532260832794</v>
      </c>
      <c r="BN27" s="49" t="s">
        <v>73</v>
      </c>
      <c r="BO27" s="55" t="s">
        <v>70</v>
      </c>
      <c r="BP27" s="13" t="s">
        <v>71</v>
      </c>
    </row>
    <row r="28" spans="1:68" ht="15.75" x14ac:dyDescent="0.25">
      <c r="A28" s="6" t="s">
        <v>92</v>
      </c>
      <c r="B28" s="6" t="s">
        <v>96</v>
      </c>
      <c r="C28" s="8">
        <v>485444</v>
      </c>
      <c r="D28" s="8">
        <v>2131291</v>
      </c>
      <c r="E28" s="13">
        <v>7.5</v>
      </c>
      <c r="F28" s="13">
        <v>313</v>
      </c>
      <c r="G28" s="13">
        <v>7.7</v>
      </c>
      <c r="H28" s="13">
        <v>224</v>
      </c>
      <c r="I28" s="19">
        <v>2.1732004720073421</v>
      </c>
      <c r="J28" s="19">
        <v>2.1732004720073421</v>
      </c>
      <c r="K28" s="19">
        <v>0.51053507460581615</v>
      </c>
      <c r="L28" s="19">
        <v>0.51053507460581615</v>
      </c>
      <c r="M28" s="13">
        <v>110</v>
      </c>
      <c r="N28" s="19">
        <v>1.5791135909043057E-2</v>
      </c>
      <c r="O28" s="13">
        <v>0.1</v>
      </c>
      <c r="P28" s="13">
        <v>0.1</v>
      </c>
      <c r="Q28" s="13"/>
      <c r="R28" s="19">
        <v>0.31917551530293564</v>
      </c>
      <c r="S28" s="19">
        <v>0.15958775765146782</v>
      </c>
      <c r="T28" s="13"/>
      <c r="U28" s="13"/>
      <c r="V28" s="19">
        <v>0.79844303607964462</v>
      </c>
      <c r="W28" s="19">
        <v>0.39920159680638723</v>
      </c>
      <c r="X28" s="13"/>
      <c r="Y28" s="13"/>
      <c r="Z28" s="13"/>
      <c r="AA28" s="13"/>
      <c r="AB28" s="13"/>
      <c r="AC28" s="13"/>
      <c r="AD28" s="13"/>
      <c r="AE28" s="19">
        <v>0.10229655772083271</v>
      </c>
      <c r="AF28" s="19">
        <v>0.10229655772083271</v>
      </c>
      <c r="AG28" s="13"/>
      <c r="AH28" s="19">
        <v>1.2178678613370451</v>
      </c>
      <c r="AI28" s="19">
        <v>1.2178678613370451</v>
      </c>
      <c r="AJ28" s="19">
        <v>1.398889117465542</v>
      </c>
      <c r="AK28" s="19">
        <v>0.69924317209608422</v>
      </c>
      <c r="AL28" s="13">
        <v>55</v>
      </c>
      <c r="AM28" s="13">
        <v>27</v>
      </c>
      <c r="AN28" s="13">
        <v>1</v>
      </c>
      <c r="AO28" s="13"/>
      <c r="AP28" s="13"/>
      <c r="AQ28" s="13"/>
      <c r="AR28" s="19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9">
        <f t="shared" si="0"/>
        <v>3.517496572603064</v>
      </c>
      <c r="BL28" s="19">
        <f t="shared" si="1"/>
        <v>3.0187021978251369</v>
      </c>
      <c r="BM28" s="19">
        <f t="shared" si="2"/>
        <v>7.6312608030622968</v>
      </c>
      <c r="BN28" s="49" t="s">
        <v>73</v>
      </c>
      <c r="BO28" s="55" t="s">
        <v>70</v>
      </c>
      <c r="BP28" s="13" t="s">
        <v>71</v>
      </c>
    </row>
    <row r="29" spans="1:68" ht="15.75" x14ac:dyDescent="0.25">
      <c r="A29" s="6" t="s">
        <v>74</v>
      </c>
      <c r="B29" s="6" t="s">
        <v>77</v>
      </c>
      <c r="C29" s="61">
        <v>478311.96347399999</v>
      </c>
      <c r="D29" s="61">
        <v>2156076.4558700002</v>
      </c>
      <c r="E29" s="11">
        <v>10</v>
      </c>
      <c r="F29" s="11">
        <v>727</v>
      </c>
      <c r="G29" s="11">
        <v>7.1</v>
      </c>
      <c r="H29" s="11">
        <v>592</v>
      </c>
      <c r="I29" s="19">
        <v>5.557558673134916</v>
      </c>
      <c r="J29" s="19">
        <v>5.557558673134916</v>
      </c>
      <c r="K29" s="19">
        <v>0.87439708910388392</v>
      </c>
      <c r="L29" s="19">
        <v>0.87439708910388392</v>
      </c>
      <c r="M29" s="11">
        <v>243</v>
      </c>
      <c r="N29" s="19">
        <v>5.2637119696810194E-3</v>
      </c>
      <c r="O29" s="11">
        <v>0.1</v>
      </c>
      <c r="P29" s="11">
        <v>0.1</v>
      </c>
      <c r="Q29" s="11"/>
      <c r="R29" s="19">
        <v>0.46575057255881741</v>
      </c>
      <c r="S29" s="19">
        <v>0.23287528627940871</v>
      </c>
      <c r="T29" s="13"/>
      <c r="U29" s="13"/>
      <c r="V29" s="19">
        <v>1.7465941414242225</v>
      </c>
      <c r="W29" s="19">
        <v>0.87325349301397215</v>
      </c>
      <c r="X29" s="13"/>
      <c r="Y29" s="13"/>
      <c r="Z29" s="13"/>
      <c r="AA29" s="13"/>
      <c r="AB29" s="13"/>
      <c r="AC29" s="13"/>
      <c r="AD29" s="13"/>
      <c r="AE29" s="19">
        <v>0.3068896731624981</v>
      </c>
      <c r="AF29" s="19">
        <v>0.3068896731624981</v>
      </c>
      <c r="AG29" s="13"/>
      <c r="AH29" s="19">
        <v>2.7402026880083512</v>
      </c>
      <c r="AI29" s="19">
        <v>2.7402026880083512</v>
      </c>
      <c r="AJ29" s="19">
        <v>3.1269286155112117</v>
      </c>
      <c r="AK29" s="19">
        <v>1.5630141493912471</v>
      </c>
      <c r="AL29" s="11">
        <v>65</v>
      </c>
      <c r="AM29" s="13"/>
      <c r="AN29" s="13"/>
      <c r="AO29" s="13"/>
      <c r="AP29" s="13"/>
      <c r="AQ29" s="13"/>
      <c r="AR29" s="19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9">
        <f t="shared" si="0"/>
        <v>7.9206151181062836</v>
      </c>
      <c r="BL29" s="19">
        <f t="shared" si="1"/>
        <v>6.9029700467672983</v>
      </c>
      <c r="BM29" s="19">
        <f t="shared" si="2"/>
        <v>6.8650401371891334</v>
      </c>
      <c r="BN29" s="49" t="s">
        <v>73</v>
      </c>
      <c r="BO29" s="55" t="s">
        <v>70</v>
      </c>
      <c r="BP29" s="13" t="s">
        <v>71</v>
      </c>
    </row>
    <row r="30" spans="1:68" ht="15.75" x14ac:dyDescent="0.25">
      <c r="A30" s="6" t="s">
        <v>74</v>
      </c>
      <c r="B30" s="6" t="s">
        <v>75</v>
      </c>
      <c r="C30" s="7">
        <v>478126</v>
      </c>
      <c r="D30" s="7">
        <v>2154207</v>
      </c>
      <c r="E30" s="11">
        <v>12.5</v>
      </c>
      <c r="F30" s="11">
        <v>545</v>
      </c>
      <c r="G30" s="11">
        <v>7.8</v>
      </c>
      <c r="H30" s="11">
        <v>376</v>
      </c>
      <c r="I30" s="19">
        <v>4.1120361872295792</v>
      </c>
      <c r="J30" s="19">
        <v>4.1120361872295792</v>
      </c>
      <c r="K30" s="19">
        <v>0.98158124841339223</v>
      </c>
      <c r="L30" s="19">
        <v>0.98158124841339223</v>
      </c>
      <c r="M30" s="11">
        <v>197</v>
      </c>
      <c r="N30" s="19">
        <v>5.2637119696810194E-3</v>
      </c>
      <c r="O30" s="11">
        <v>0.1</v>
      </c>
      <c r="P30" s="11">
        <v>0.1</v>
      </c>
      <c r="Q30" s="11"/>
      <c r="R30" s="19">
        <v>0.48469706433479076</v>
      </c>
      <c r="S30" s="19">
        <v>0.24234853216739538</v>
      </c>
      <c r="T30" s="13"/>
      <c r="U30" s="13"/>
      <c r="V30" s="19">
        <v>1.2974699336294224</v>
      </c>
      <c r="W30" s="19">
        <v>0.64870259481037928</v>
      </c>
      <c r="X30" s="13"/>
      <c r="Y30" s="13"/>
      <c r="Z30" s="13"/>
      <c r="AA30" s="13"/>
      <c r="AB30" s="13"/>
      <c r="AC30" s="13"/>
      <c r="AD30" s="13"/>
      <c r="AE30" s="19">
        <v>0.23016725487187359</v>
      </c>
      <c r="AF30" s="19">
        <v>0.23016725487187359</v>
      </c>
      <c r="AG30" s="13"/>
      <c r="AH30" s="19">
        <v>2.1747640381018658</v>
      </c>
      <c r="AI30" s="19">
        <v>2.1747640381018658</v>
      </c>
      <c r="AJ30" s="19">
        <v>2.6332030446410206</v>
      </c>
      <c r="AK30" s="19">
        <v>1.3162224415926291</v>
      </c>
      <c r="AL30" s="11">
        <v>5</v>
      </c>
      <c r="AM30" s="11">
        <v>1</v>
      </c>
      <c r="AN30" s="13"/>
      <c r="AO30" s="13"/>
      <c r="AP30" s="13"/>
      <c r="AQ30" s="13"/>
      <c r="AR30" s="19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9">
        <f t="shared" si="0"/>
        <v>6.3356042712441827</v>
      </c>
      <c r="BL30" s="19">
        <f t="shared" si="1"/>
        <v>5.5835782119474429</v>
      </c>
      <c r="BM30" s="19">
        <f t="shared" si="2"/>
        <v>6.3093761703643958</v>
      </c>
      <c r="BN30" s="49" t="s">
        <v>73</v>
      </c>
      <c r="BO30" s="55" t="s">
        <v>70</v>
      </c>
      <c r="BP30" s="13" t="s">
        <v>71</v>
      </c>
    </row>
    <row r="31" spans="1:68" ht="15.75" x14ac:dyDescent="0.25">
      <c r="A31" s="6" t="s">
        <v>79</v>
      </c>
      <c r="B31" s="6" t="s">
        <v>275</v>
      </c>
      <c r="C31" s="7">
        <v>485190</v>
      </c>
      <c r="D31" s="7">
        <v>2144841</v>
      </c>
      <c r="E31" s="11">
        <v>10</v>
      </c>
      <c r="F31" s="11">
        <v>252</v>
      </c>
      <c r="G31" s="11">
        <v>7.5</v>
      </c>
      <c r="H31" s="11">
        <v>232</v>
      </c>
      <c r="I31" s="19">
        <v>2.035531663825882</v>
      </c>
      <c r="J31" s="19">
        <v>2.035531663825882</v>
      </c>
      <c r="K31" s="19">
        <v>0.22311228951005554</v>
      </c>
      <c r="L31" s="19">
        <v>0.22311228951005554</v>
      </c>
      <c r="M31" s="11">
        <v>54</v>
      </c>
      <c r="N31" s="19">
        <v>5.2637119696810194E-3</v>
      </c>
      <c r="O31" s="11">
        <v>0.1</v>
      </c>
      <c r="P31" s="11">
        <v>0.1</v>
      </c>
      <c r="Q31" s="11"/>
      <c r="R31" s="19">
        <v>0.10764105767228815</v>
      </c>
      <c r="S31" s="19">
        <v>5.3820528836144077E-2</v>
      </c>
      <c r="T31" s="13"/>
      <c r="U31" s="13"/>
      <c r="V31" s="19">
        <v>0.49902689754977791</v>
      </c>
      <c r="W31" s="19">
        <v>0.24950099800399203</v>
      </c>
      <c r="X31" s="13"/>
      <c r="Y31" s="13"/>
      <c r="Z31" s="13"/>
      <c r="AA31" s="13"/>
      <c r="AB31" s="13"/>
      <c r="AC31" s="13"/>
      <c r="AD31" s="13"/>
      <c r="AE31" s="19">
        <v>0.17901897601145722</v>
      </c>
      <c r="AF31" s="19">
        <v>0.17901897601145722</v>
      </c>
      <c r="AG31" s="13"/>
      <c r="AH31" s="19">
        <v>1.4353442651472315</v>
      </c>
      <c r="AI31" s="19">
        <v>1.4353442651472315</v>
      </c>
      <c r="AJ31" s="19">
        <v>0.57601316601522323</v>
      </c>
      <c r="AK31" s="19">
        <v>0.28792365909838763</v>
      </c>
      <c r="AL31" s="11">
        <v>2975</v>
      </c>
      <c r="AM31" s="13"/>
      <c r="AN31" s="13"/>
      <c r="AO31" s="13"/>
      <c r="AP31" s="13"/>
      <c r="AQ31" s="13"/>
      <c r="AR31" s="19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9">
        <f t="shared" si="0"/>
        <v>2.6894033047236903</v>
      </c>
      <c r="BL31" s="19">
        <f t="shared" si="1"/>
        <v>2.3715487229779071</v>
      </c>
      <c r="BM31" s="19">
        <f t="shared" si="2"/>
        <v>6.2805294341059987</v>
      </c>
      <c r="BN31" s="49" t="s">
        <v>103</v>
      </c>
      <c r="BO31" s="57" t="s">
        <v>103</v>
      </c>
      <c r="BP31" s="13" t="s">
        <v>104</v>
      </c>
    </row>
    <row r="32" spans="1:68" ht="15.75" x14ac:dyDescent="0.25">
      <c r="A32" s="6" t="s">
        <v>163</v>
      </c>
      <c r="B32" s="6" t="s">
        <v>164</v>
      </c>
      <c r="C32" s="8">
        <v>485104</v>
      </c>
      <c r="D32" s="8">
        <v>2145574</v>
      </c>
      <c r="E32" s="15">
        <v>10</v>
      </c>
      <c r="F32" s="16">
        <v>182</v>
      </c>
      <c r="G32" s="15">
        <v>7.6</v>
      </c>
      <c r="H32" s="16">
        <v>154</v>
      </c>
      <c r="I32" s="19">
        <v>1.7405270748656092</v>
      </c>
      <c r="J32" s="19">
        <v>1.7405270748656092</v>
      </c>
      <c r="K32" s="19">
        <v>0.12156940174315288</v>
      </c>
      <c r="L32" s="19">
        <v>0.12156940174315288</v>
      </c>
      <c r="M32" s="16">
        <v>28</v>
      </c>
      <c r="N32" s="19"/>
      <c r="O32" s="18">
        <v>0.1</v>
      </c>
      <c r="P32" s="18">
        <v>0.1</v>
      </c>
      <c r="Q32" s="15"/>
      <c r="R32" s="19">
        <v>8.7237143452009169E-2</v>
      </c>
      <c r="S32" s="19">
        <v>4.3618571726004585E-2</v>
      </c>
      <c r="T32" s="13"/>
      <c r="U32" s="13"/>
      <c r="V32" s="19">
        <v>0.24951344877488896</v>
      </c>
      <c r="W32" s="19">
        <v>0.12475049900199602</v>
      </c>
      <c r="X32" s="13"/>
      <c r="Y32" s="13"/>
      <c r="Z32" s="13"/>
      <c r="AA32" s="13"/>
      <c r="AB32" s="13"/>
      <c r="AC32" s="13"/>
      <c r="AD32" s="13"/>
      <c r="AE32" s="19">
        <v>0.17901897601145722</v>
      </c>
      <c r="AF32" s="19">
        <v>0.17901897601145722</v>
      </c>
      <c r="AG32" s="13"/>
      <c r="AH32" s="19">
        <v>1.4788395459092689</v>
      </c>
      <c r="AI32" s="19">
        <v>1.4788395459092689</v>
      </c>
      <c r="AJ32" s="19">
        <v>0.32915038058012758</v>
      </c>
      <c r="AK32" s="19">
        <v>0.16452780519907864</v>
      </c>
      <c r="AL32" s="16">
        <v>20</v>
      </c>
      <c r="AM32" s="16"/>
      <c r="AN32" s="16"/>
      <c r="AO32" s="13"/>
      <c r="AP32" s="13"/>
      <c r="AQ32" s="13"/>
      <c r="AR32" s="19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9">
        <f t="shared" si="0"/>
        <v>2.2365223512757426</v>
      </c>
      <c r="BL32" s="19">
        <f t="shared" si="1"/>
        <v>1.9493336200607712</v>
      </c>
      <c r="BM32" s="19">
        <f t="shared" si="2"/>
        <v>6.8609319857528241</v>
      </c>
      <c r="BN32" s="49" t="s">
        <v>103</v>
      </c>
      <c r="BO32" s="57" t="s">
        <v>103</v>
      </c>
      <c r="BP32" s="13" t="s">
        <v>104</v>
      </c>
    </row>
    <row r="33" spans="1:68" ht="15.75" x14ac:dyDescent="0.25">
      <c r="A33" s="6" t="s">
        <v>135</v>
      </c>
      <c r="B33" s="6" t="s">
        <v>136</v>
      </c>
      <c r="C33" s="7">
        <v>488314</v>
      </c>
      <c r="D33" s="7">
        <v>2146029</v>
      </c>
      <c r="E33" s="13">
        <v>12.5</v>
      </c>
      <c r="F33" s="13">
        <v>353</v>
      </c>
      <c r="G33" s="13">
        <v>7.6</v>
      </c>
      <c r="H33" s="13">
        <v>288</v>
      </c>
      <c r="I33" s="19">
        <v>2.5567064376556972</v>
      </c>
      <c r="J33" s="19">
        <v>2.5567064376556972</v>
      </c>
      <c r="K33" s="19">
        <v>0.39206837221109636</v>
      </c>
      <c r="L33" s="19">
        <v>0.39206837221109636</v>
      </c>
      <c r="M33" s="13">
        <v>56</v>
      </c>
      <c r="N33" s="19">
        <v>2.1054847878724078E-2</v>
      </c>
      <c r="O33" s="21">
        <v>1.06</v>
      </c>
      <c r="P33" s="13">
        <v>0.11</v>
      </c>
      <c r="Q33" s="13"/>
      <c r="R33" s="19">
        <v>8.3281282531750989E-2</v>
      </c>
      <c r="S33" s="19">
        <v>4.1640641265875494E-2</v>
      </c>
      <c r="T33" s="13"/>
      <c r="U33" s="13"/>
      <c r="V33" s="19">
        <v>0.54892958730475572</v>
      </c>
      <c r="W33" s="19">
        <v>0.27445109780439125</v>
      </c>
      <c r="X33" s="13"/>
      <c r="Y33" s="13"/>
      <c r="Z33" s="13"/>
      <c r="AA33" s="13"/>
      <c r="AB33" s="13"/>
      <c r="AC33" s="13"/>
      <c r="AD33" s="13"/>
      <c r="AE33" s="19">
        <v>0.17901897601145722</v>
      </c>
      <c r="AF33" s="19">
        <v>0.17901897601145722</v>
      </c>
      <c r="AG33" s="13"/>
      <c r="AH33" s="19">
        <v>2.2617545996259407</v>
      </c>
      <c r="AI33" s="19">
        <v>2.2617545996259407</v>
      </c>
      <c r="AJ33" s="19">
        <v>0.57601316601522323</v>
      </c>
      <c r="AK33" s="19">
        <v>0.28792365909838763</v>
      </c>
      <c r="AL33" s="13">
        <v>5</v>
      </c>
      <c r="AM33" s="13"/>
      <c r="AN33" s="13"/>
      <c r="AO33" s="13"/>
      <c r="AP33" s="13"/>
      <c r="AQ33" s="13"/>
      <c r="AR33" s="19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9">
        <f t="shared" si="0"/>
        <v>3.565716328957377</v>
      </c>
      <c r="BL33" s="19">
        <f t="shared" si="1"/>
        <v>3.0531109402772683</v>
      </c>
      <c r="BM33" s="19">
        <f t="shared" si="2"/>
        <v>7.7446557800772293</v>
      </c>
      <c r="BN33" s="49" t="s">
        <v>103</v>
      </c>
      <c r="BO33" s="57" t="s">
        <v>103</v>
      </c>
      <c r="BP33" s="13" t="s">
        <v>104</v>
      </c>
    </row>
    <row r="34" spans="1:68" ht="15.75" x14ac:dyDescent="0.25">
      <c r="A34" s="6" t="s">
        <v>276</v>
      </c>
      <c r="B34" s="6" t="s">
        <v>167</v>
      </c>
      <c r="C34" s="7">
        <v>498028.25</v>
      </c>
      <c r="D34" s="7">
        <v>2141263.1800000002</v>
      </c>
      <c r="E34" s="15">
        <v>25</v>
      </c>
      <c r="F34" s="16">
        <v>2220</v>
      </c>
      <c r="G34" s="15">
        <v>8.1999999999999993</v>
      </c>
      <c r="H34" s="16">
        <v>1940</v>
      </c>
      <c r="I34" s="19">
        <v>12.095188147371182</v>
      </c>
      <c r="J34" s="19">
        <v>12.095188147371182</v>
      </c>
      <c r="K34" s="19">
        <v>5.2604857134798175</v>
      </c>
      <c r="L34" s="19">
        <v>5.2604857134798175</v>
      </c>
      <c r="M34" s="16">
        <v>285</v>
      </c>
      <c r="N34" s="19">
        <v>3.6845983787767128E-2</v>
      </c>
      <c r="O34" s="15">
        <v>3.98</v>
      </c>
      <c r="P34" s="18">
        <v>0.39</v>
      </c>
      <c r="Q34" s="15"/>
      <c r="R34" s="19">
        <v>5.9379554445138449</v>
      </c>
      <c r="S34" s="19">
        <v>2.9689777222569225</v>
      </c>
      <c r="T34" s="13"/>
      <c r="U34" s="13"/>
      <c r="V34" s="19">
        <v>1.7465941414242225</v>
      </c>
      <c r="W34" s="19">
        <v>0.87325349301397215</v>
      </c>
      <c r="X34" s="13"/>
      <c r="Y34" s="13"/>
      <c r="Z34" s="13"/>
      <c r="AA34" s="13"/>
      <c r="AB34" s="13"/>
      <c r="AC34" s="13"/>
      <c r="AD34" s="13"/>
      <c r="AE34" s="19">
        <v>0.81837246176666167</v>
      </c>
      <c r="AF34" s="19">
        <v>0.81837246176666167</v>
      </c>
      <c r="AG34" s="13"/>
      <c r="AH34" s="19">
        <v>18.702970727676046</v>
      </c>
      <c r="AI34" s="19">
        <v>18.702970727676046</v>
      </c>
      <c r="AJ34" s="19">
        <v>3.9498045669615305</v>
      </c>
      <c r="AK34" s="19">
        <v>1.9743336623889436</v>
      </c>
      <c r="AL34" s="16">
        <v>10</v>
      </c>
      <c r="AM34" s="16"/>
      <c r="AN34" s="16"/>
      <c r="AO34" s="11"/>
      <c r="AP34" s="11"/>
      <c r="AQ34" s="11"/>
      <c r="AR34" s="24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9">
        <f t="shared" si="0"/>
        <v>25.217741897828461</v>
      </c>
      <c r="BL34" s="19">
        <f t="shared" si="1"/>
        <v>23.330475289152613</v>
      </c>
      <c r="BM34" s="19">
        <f t="shared" si="2"/>
        <v>3.8874066197057933</v>
      </c>
      <c r="BN34" s="49" t="s">
        <v>103</v>
      </c>
      <c r="BO34" s="57" t="s">
        <v>103</v>
      </c>
      <c r="BP34" s="13" t="s">
        <v>104</v>
      </c>
    </row>
    <row r="35" spans="1:68" ht="15.75" x14ac:dyDescent="0.25">
      <c r="A35" s="6" t="s">
        <v>92</v>
      </c>
      <c r="B35" s="6" t="s">
        <v>139</v>
      </c>
      <c r="C35" s="8">
        <v>499028</v>
      </c>
      <c r="D35" s="8">
        <v>2127046</v>
      </c>
      <c r="E35" s="13">
        <v>15</v>
      </c>
      <c r="F35" s="13">
        <v>484</v>
      </c>
      <c r="G35" s="13">
        <v>8.6</v>
      </c>
      <c r="H35" s="13">
        <v>448</v>
      </c>
      <c r="I35" s="19">
        <v>3.2794676806083651</v>
      </c>
      <c r="J35" s="19">
        <v>3.2794676806083651</v>
      </c>
      <c r="K35" s="19">
        <v>1.0069669703551181</v>
      </c>
      <c r="L35" s="19">
        <v>1.0069669703551181</v>
      </c>
      <c r="M35" s="13">
        <v>26</v>
      </c>
      <c r="N35" s="19">
        <v>1.5791135909043057E-2</v>
      </c>
      <c r="O35" s="21">
        <v>1.4</v>
      </c>
      <c r="P35" s="13">
        <v>0.17</v>
      </c>
      <c r="Q35" s="13"/>
      <c r="R35" s="19">
        <v>8.3281282531750989E-2</v>
      </c>
      <c r="S35" s="19">
        <v>4.1640641265875494E-2</v>
      </c>
      <c r="T35" s="13"/>
      <c r="U35" s="13"/>
      <c r="V35" s="19">
        <v>0.19961075901991115</v>
      </c>
      <c r="W35" s="19">
        <v>9.9800399201596807E-2</v>
      </c>
      <c r="X35" s="13"/>
      <c r="Y35" s="13"/>
      <c r="Z35" s="13"/>
      <c r="AA35" s="13"/>
      <c r="AB35" s="13"/>
      <c r="AC35" s="13"/>
      <c r="AD35" s="13"/>
      <c r="AE35" s="19">
        <v>0.12787069715104088</v>
      </c>
      <c r="AF35" s="19">
        <v>0.12787069715104088</v>
      </c>
      <c r="AG35" s="13"/>
      <c r="AH35" s="19">
        <v>4.0885563916315082</v>
      </c>
      <c r="AI35" s="19">
        <v>4.0885563916315082</v>
      </c>
      <c r="AJ35" s="19">
        <v>0.32915038058012758</v>
      </c>
      <c r="AK35" s="19">
        <v>0.16452780519907864</v>
      </c>
      <c r="AL35" s="13"/>
      <c r="AM35" s="13"/>
      <c r="AN35" s="13"/>
      <c r="AO35" s="13"/>
      <c r="AP35" s="13"/>
      <c r="AQ35" s="13"/>
      <c r="AR35" s="19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9">
        <f t="shared" si="0"/>
        <v>4.7451882283825881</v>
      </c>
      <c r="BL35" s="19">
        <f t="shared" si="1"/>
        <v>4.3855070694042775</v>
      </c>
      <c r="BM35" s="19">
        <f t="shared" si="2"/>
        <v>3.9392526773453023</v>
      </c>
      <c r="BN35" s="49" t="s">
        <v>103</v>
      </c>
      <c r="BO35" s="57" t="s">
        <v>103</v>
      </c>
      <c r="BP35" s="13" t="s">
        <v>104</v>
      </c>
    </row>
    <row r="36" spans="1:68" ht="15.75" x14ac:dyDescent="0.25">
      <c r="A36" s="6" t="s">
        <v>92</v>
      </c>
      <c r="B36" s="6" t="s">
        <v>108</v>
      </c>
      <c r="C36" s="7">
        <v>489958</v>
      </c>
      <c r="D36" s="7">
        <v>2127340</v>
      </c>
      <c r="E36" s="11">
        <v>10</v>
      </c>
      <c r="F36" s="11">
        <v>212</v>
      </c>
      <c r="G36" s="11">
        <v>7.7</v>
      </c>
      <c r="H36" s="11">
        <v>174</v>
      </c>
      <c r="I36" s="19">
        <v>1.8208338796381276</v>
      </c>
      <c r="J36" s="19">
        <v>1.8208338796381276</v>
      </c>
      <c r="K36" s="19">
        <v>0.24370293064056639</v>
      </c>
      <c r="L36" s="19">
        <v>0.24370293064056639</v>
      </c>
      <c r="M36" s="11">
        <v>40</v>
      </c>
      <c r="N36" s="19"/>
      <c r="O36" s="11">
        <v>0.1</v>
      </c>
      <c r="P36" s="11">
        <v>0.1</v>
      </c>
      <c r="Q36" s="11"/>
      <c r="R36" s="19">
        <v>8.7445346658338544E-2</v>
      </c>
      <c r="S36" s="19">
        <v>4.3722673329169272E-2</v>
      </c>
      <c r="T36" s="13"/>
      <c r="U36" s="13"/>
      <c r="V36" s="19">
        <v>0.29941613852986676</v>
      </c>
      <c r="W36" s="19">
        <v>0.14970059880239522</v>
      </c>
      <c r="X36" s="13"/>
      <c r="Y36" s="13"/>
      <c r="Z36" s="13"/>
      <c r="AA36" s="13"/>
      <c r="AB36" s="13"/>
      <c r="AC36" s="13"/>
      <c r="AD36" s="13"/>
      <c r="AE36" s="19">
        <v>0.15344483658124905</v>
      </c>
      <c r="AF36" s="19">
        <v>0.15344483658124905</v>
      </c>
      <c r="AG36" s="13"/>
      <c r="AH36" s="19">
        <v>1.4788395459092689</v>
      </c>
      <c r="AI36" s="19">
        <v>1.4788395459092689</v>
      </c>
      <c r="AJ36" s="19">
        <v>0.49372557087019131</v>
      </c>
      <c r="AK36" s="19">
        <v>0.24679170779861795</v>
      </c>
      <c r="AL36" s="11">
        <v>35</v>
      </c>
      <c r="AM36" s="11">
        <v>1</v>
      </c>
      <c r="AN36" s="13"/>
      <c r="AO36" s="13"/>
      <c r="AP36" s="13"/>
      <c r="AQ36" s="13"/>
      <c r="AR36" s="19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9">
        <f t="shared" ref="BK36:BK67" si="3">V36+AE36+AH36+AJ36</f>
        <v>2.4254260918905759</v>
      </c>
      <c r="BL36" s="19">
        <f t="shared" ref="BL36:BL67" si="4">I36+K36+R36+N36+AR36</f>
        <v>2.1519821569370325</v>
      </c>
      <c r="BM36" s="19">
        <f t="shared" ref="BM36:BM67" si="5">((BK36-BL36)/(BK36+BL36))*100</f>
        <v>5.9737720580981462</v>
      </c>
      <c r="BN36" s="49" t="s">
        <v>103</v>
      </c>
      <c r="BO36" s="57" t="s">
        <v>103</v>
      </c>
      <c r="BP36" s="13" t="s">
        <v>104</v>
      </c>
    </row>
    <row r="37" spans="1:68" ht="15.75" x14ac:dyDescent="0.25">
      <c r="A37" s="6" t="s">
        <v>79</v>
      </c>
      <c r="B37" s="6" t="s">
        <v>108</v>
      </c>
      <c r="C37" s="61">
        <v>485536.30415400001</v>
      </c>
      <c r="D37" s="61">
        <v>2142856.2993700001</v>
      </c>
      <c r="E37" s="13">
        <v>10</v>
      </c>
      <c r="F37" s="13">
        <v>212</v>
      </c>
      <c r="G37" s="13">
        <v>7.7</v>
      </c>
      <c r="H37" s="13">
        <v>174</v>
      </c>
      <c r="I37" s="19">
        <v>1.8208338796381276</v>
      </c>
      <c r="J37" s="19">
        <v>1.8208338796381276</v>
      </c>
      <c r="K37" s="19">
        <v>0.24370293064056639</v>
      </c>
      <c r="L37" s="19">
        <v>0.24370293064056639</v>
      </c>
      <c r="M37" s="13">
        <v>40</v>
      </c>
      <c r="N37" s="19">
        <v>5.2637119696810194E-3</v>
      </c>
      <c r="O37" s="13">
        <v>0.1</v>
      </c>
      <c r="P37" s="13">
        <v>0.1</v>
      </c>
      <c r="Q37" s="13"/>
      <c r="R37" s="19">
        <v>8.7445346658338544E-2</v>
      </c>
      <c r="S37" s="19">
        <v>4.3722673329169272E-2</v>
      </c>
      <c r="T37" s="13"/>
      <c r="U37" s="13"/>
      <c r="V37" s="19">
        <v>0.29941613852986676</v>
      </c>
      <c r="W37" s="19">
        <v>0.14970059880239522</v>
      </c>
      <c r="X37" s="13"/>
      <c r="Y37" s="13"/>
      <c r="Z37" s="13"/>
      <c r="AA37" s="13"/>
      <c r="AB37" s="13"/>
      <c r="AC37" s="13"/>
      <c r="AD37" s="13"/>
      <c r="AE37" s="19">
        <v>0.15344483658124905</v>
      </c>
      <c r="AF37" s="19">
        <v>0.15344483658124905</v>
      </c>
      <c r="AG37" s="13"/>
      <c r="AH37" s="19">
        <v>1.4788395459092689</v>
      </c>
      <c r="AI37" s="19">
        <v>1.4788395459092689</v>
      </c>
      <c r="AJ37" s="19">
        <v>0.49372557087019131</v>
      </c>
      <c r="AK37" s="19">
        <v>0.24679170779861795</v>
      </c>
      <c r="AL37" s="13">
        <v>35</v>
      </c>
      <c r="AM37" s="13">
        <v>1</v>
      </c>
      <c r="AN37" s="13"/>
      <c r="AO37" s="13"/>
      <c r="AP37" s="13"/>
      <c r="AQ37" s="13"/>
      <c r="AR37" s="19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9">
        <f t="shared" si="3"/>
        <v>2.4254260918905759</v>
      </c>
      <c r="BL37" s="19">
        <f t="shared" si="4"/>
        <v>2.1572458689067138</v>
      </c>
      <c r="BM37" s="19">
        <f t="shared" si="5"/>
        <v>5.8520493126722588</v>
      </c>
      <c r="BN37" s="49" t="s">
        <v>103</v>
      </c>
      <c r="BO37" s="57" t="s">
        <v>103</v>
      </c>
      <c r="BP37" s="13" t="s">
        <v>104</v>
      </c>
    </row>
    <row r="38" spans="1:68" ht="15.75" x14ac:dyDescent="0.25">
      <c r="A38" s="6" t="s">
        <v>79</v>
      </c>
      <c r="B38" s="6" t="s">
        <v>107</v>
      </c>
      <c r="C38" s="7">
        <v>485856</v>
      </c>
      <c r="D38" s="7">
        <v>2141928</v>
      </c>
      <c r="E38" s="11">
        <v>10</v>
      </c>
      <c r="F38" s="11">
        <v>434</v>
      </c>
      <c r="G38" s="11">
        <v>7.5</v>
      </c>
      <c r="H38" s="11">
        <v>390</v>
      </c>
      <c r="I38" s="19">
        <v>2.9992133210961058</v>
      </c>
      <c r="J38" s="19">
        <v>2.9992133210961058</v>
      </c>
      <c r="K38" s="19">
        <v>0.65720813471356443</v>
      </c>
      <c r="L38" s="19">
        <v>0.65720813471356443</v>
      </c>
      <c r="M38" s="11">
        <v>90</v>
      </c>
      <c r="N38" s="19">
        <v>5.2637119696810194E-3</v>
      </c>
      <c r="O38" s="11">
        <v>0.1</v>
      </c>
      <c r="P38" s="11">
        <v>0.1</v>
      </c>
      <c r="Q38" s="11"/>
      <c r="R38" s="19">
        <v>0.32937747241307513</v>
      </c>
      <c r="S38" s="19">
        <v>0.16468873620653757</v>
      </c>
      <c r="T38" s="13"/>
      <c r="U38" s="13"/>
      <c r="V38" s="19">
        <v>0.64873496681471121</v>
      </c>
      <c r="W38" s="19">
        <v>0.32435129740518964</v>
      </c>
      <c r="X38" s="13"/>
      <c r="Y38" s="13"/>
      <c r="Z38" s="13"/>
      <c r="AA38" s="13"/>
      <c r="AB38" s="13"/>
      <c r="AC38" s="13"/>
      <c r="AD38" s="13"/>
      <c r="AE38" s="19">
        <v>0.20459311544166542</v>
      </c>
      <c r="AF38" s="19">
        <v>0.20459311544166542</v>
      </c>
      <c r="AG38" s="13"/>
      <c r="AH38" s="19">
        <v>2.5227262841981646</v>
      </c>
      <c r="AI38" s="19">
        <v>2.5227262841981646</v>
      </c>
      <c r="AJ38" s="19">
        <v>1.1520263320304465</v>
      </c>
      <c r="AK38" s="19">
        <v>0.57584731819677526</v>
      </c>
      <c r="AL38" s="11">
        <v>15</v>
      </c>
      <c r="AM38" s="11"/>
      <c r="AN38" s="13"/>
      <c r="AO38" s="13"/>
      <c r="AP38" s="13"/>
      <c r="AQ38" s="13"/>
      <c r="AR38" s="19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9">
        <f t="shared" si="3"/>
        <v>4.5280806984849882</v>
      </c>
      <c r="BL38" s="19">
        <f t="shared" si="4"/>
        <v>3.991062640192427</v>
      </c>
      <c r="BM38" s="19">
        <f t="shared" si="5"/>
        <v>6.3036626682223718</v>
      </c>
      <c r="BN38" s="49" t="s">
        <v>103</v>
      </c>
      <c r="BO38" s="57" t="s">
        <v>103</v>
      </c>
      <c r="BP38" s="13" t="s">
        <v>104</v>
      </c>
    </row>
    <row r="39" spans="1:68" ht="15.75" x14ac:dyDescent="0.25">
      <c r="A39" s="6" t="s">
        <v>276</v>
      </c>
      <c r="B39" s="6" t="s">
        <v>169</v>
      </c>
      <c r="C39" s="7">
        <v>496437</v>
      </c>
      <c r="D39" s="7">
        <v>2142004</v>
      </c>
      <c r="E39" s="15">
        <v>10</v>
      </c>
      <c r="F39" s="16">
        <v>555</v>
      </c>
      <c r="G39" s="15">
        <v>8.1</v>
      </c>
      <c r="H39" s="16">
        <v>480</v>
      </c>
      <c r="I39" s="19">
        <v>3.0926314409335256</v>
      </c>
      <c r="J39" s="19">
        <v>3.0926314409335256</v>
      </c>
      <c r="K39" s="19">
        <v>0.71080021436831853</v>
      </c>
      <c r="L39" s="19">
        <v>0.71080021436831853</v>
      </c>
      <c r="M39" s="16">
        <v>74</v>
      </c>
      <c r="N39" s="19"/>
      <c r="O39" s="18">
        <v>0.1</v>
      </c>
      <c r="P39" s="18">
        <v>0.1</v>
      </c>
      <c r="Q39" s="15"/>
      <c r="R39" s="19">
        <v>1.0784926087861753</v>
      </c>
      <c r="S39" s="19">
        <v>0.53924630439308763</v>
      </c>
      <c r="T39" s="13"/>
      <c r="U39" s="13"/>
      <c r="V39" s="19">
        <v>0.39922151803982231</v>
      </c>
      <c r="W39" s="19">
        <v>0.19960079840319361</v>
      </c>
      <c r="X39" s="13"/>
      <c r="Y39" s="13"/>
      <c r="Z39" s="13"/>
      <c r="AA39" s="13"/>
      <c r="AB39" s="13"/>
      <c r="AC39" s="13"/>
      <c r="AD39" s="13"/>
      <c r="AE39" s="19">
        <v>0.3068896731624981</v>
      </c>
      <c r="AF39" s="19">
        <v>0.3068896731624981</v>
      </c>
      <c r="AG39" s="13"/>
      <c r="AH39" s="19">
        <v>3.6970988647731722</v>
      </c>
      <c r="AI39" s="19">
        <v>3.6970988647731722</v>
      </c>
      <c r="AJ39" s="19">
        <v>1.0697387368854145</v>
      </c>
      <c r="AK39" s="19">
        <v>0.53471536689700561</v>
      </c>
      <c r="AL39" s="16">
        <v>715</v>
      </c>
      <c r="AM39" s="16">
        <v>1</v>
      </c>
      <c r="AN39" s="11"/>
      <c r="AO39" s="11"/>
      <c r="AP39" s="11"/>
      <c r="AQ39" s="11"/>
      <c r="AR39" s="24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9">
        <f t="shared" si="3"/>
        <v>5.4729487928609064</v>
      </c>
      <c r="BL39" s="19">
        <f t="shared" si="4"/>
        <v>4.8819242640880196</v>
      </c>
      <c r="BM39" s="19">
        <f t="shared" si="5"/>
        <v>5.7076945851717937</v>
      </c>
      <c r="BN39" s="49" t="s">
        <v>170</v>
      </c>
      <c r="BO39" s="57" t="s">
        <v>103</v>
      </c>
      <c r="BP39" s="13" t="s">
        <v>104</v>
      </c>
    </row>
    <row r="40" spans="1:68" ht="15.75" x14ac:dyDescent="0.25">
      <c r="A40" s="6" t="s">
        <v>276</v>
      </c>
      <c r="B40" s="6" t="s">
        <v>168</v>
      </c>
      <c r="C40" s="61">
        <v>496388.46848899993</v>
      </c>
      <c r="D40" s="61">
        <v>2142332.0197499995</v>
      </c>
      <c r="E40" s="15">
        <v>12.5</v>
      </c>
      <c r="F40" s="16">
        <v>606</v>
      </c>
      <c r="G40" s="15">
        <v>8.3000000000000007</v>
      </c>
      <c r="H40" s="16">
        <v>412</v>
      </c>
      <c r="I40" s="19">
        <v>3.8006424544381803</v>
      </c>
      <c r="J40" s="19">
        <v>3.8006424544381803</v>
      </c>
      <c r="K40" s="19">
        <v>1.3144162694271289</v>
      </c>
      <c r="L40" s="19">
        <v>1.3144162694271289</v>
      </c>
      <c r="M40" s="16">
        <v>97</v>
      </c>
      <c r="N40" s="19"/>
      <c r="O40" s="18">
        <v>1.01</v>
      </c>
      <c r="P40" s="18">
        <v>0.17</v>
      </c>
      <c r="Q40" s="15"/>
      <c r="R40" s="19">
        <v>0.47366229439933372</v>
      </c>
      <c r="S40" s="19">
        <v>0.23683114719966686</v>
      </c>
      <c r="T40" s="13"/>
      <c r="U40" s="13"/>
      <c r="V40" s="19">
        <v>0.69863765656968901</v>
      </c>
      <c r="W40" s="19">
        <v>0.34930139720558884</v>
      </c>
      <c r="X40" s="13"/>
      <c r="Y40" s="13"/>
      <c r="Z40" s="13"/>
      <c r="AA40" s="13"/>
      <c r="AB40" s="13"/>
      <c r="AC40" s="13"/>
      <c r="AD40" s="13"/>
      <c r="AE40" s="19">
        <v>0.35803795202291444</v>
      </c>
      <c r="AF40" s="19">
        <v>0.35803795202291444</v>
      </c>
      <c r="AG40" s="13"/>
      <c r="AH40" s="19">
        <v>4.0885563916315082</v>
      </c>
      <c r="AI40" s="19">
        <v>4.0885563916315082</v>
      </c>
      <c r="AJ40" s="19">
        <v>1.2343139271754784</v>
      </c>
      <c r="AK40" s="19">
        <v>0.61697926949654491</v>
      </c>
      <c r="AL40" s="16">
        <v>2340</v>
      </c>
      <c r="AM40" s="11"/>
      <c r="AN40" s="11"/>
      <c r="AO40" s="11"/>
      <c r="AP40" s="11"/>
      <c r="AQ40" s="11"/>
      <c r="AR40" s="24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9">
        <f t="shared" si="3"/>
        <v>6.3795459273995903</v>
      </c>
      <c r="BL40" s="19">
        <f t="shared" si="4"/>
        <v>5.5887210182646427</v>
      </c>
      <c r="BM40" s="19">
        <f t="shared" si="5"/>
        <v>6.6076810679882207</v>
      </c>
      <c r="BN40" s="49" t="s">
        <v>103</v>
      </c>
      <c r="BO40" s="57" t="s">
        <v>103</v>
      </c>
      <c r="BP40" s="13" t="s">
        <v>104</v>
      </c>
    </row>
    <row r="41" spans="1:68" ht="15.75" x14ac:dyDescent="0.25">
      <c r="A41" s="6" t="s">
        <v>79</v>
      </c>
      <c r="B41" s="6" t="s">
        <v>105</v>
      </c>
      <c r="C41" s="7">
        <v>484258</v>
      </c>
      <c r="D41" s="7">
        <v>2143551</v>
      </c>
      <c r="E41" s="11">
        <v>10</v>
      </c>
      <c r="F41" s="11">
        <v>212</v>
      </c>
      <c r="G41" s="11">
        <v>7.8</v>
      </c>
      <c r="H41" s="11">
        <v>204</v>
      </c>
      <c r="I41" s="19">
        <v>1.7356103317162712</v>
      </c>
      <c r="J41" s="19">
        <v>1.7356103317162712</v>
      </c>
      <c r="K41" s="19">
        <v>0.11056892223507177</v>
      </c>
      <c r="L41" s="19">
        <v>0.11056892223507177</v>
      </c>
      <c r="M41" s="11">
        <v>56</v>
      </c>
      <c r="N41" s="19">
        <v>1.0527423939362039E-2</v>
      </c>
      <c r="O41" s="11">
        <v>0.1</v>
      </c>
      <c r="P41" s="11">
        <v>0.1</v>
      </c>
      <c r="Q41" s="11"/>
      <c r="R41" s="19">
        <v>0.11118051217988756</v>
      </c>
      <c r="S41" s="19">
        <v>5.5590256089943779E-2</v>
      </c>
      <c r="T41" s="13"/>
      <c r="U41" s="13"/>
      <c r="V41" s="19">
        <v>0.54892958730475572</v>
      </c>
      <c r="W41" s="19">
        <v>0.27445109780439125</v>
      </c>
      <c r="X41" s="13"/>
      <c r="Y41" s="13"/>
      <c r="Z41" s="13"/>
      <c r="AA41" s="13"/>
      <c r="AB41" s="13"/>
      <c r="AC41" s="13"/>
      <c r="AD41" s="13"/>
      <c r="AE41" s="19">
        <v>0.12787069715104088</v>
      </c>
      <c r="AF41" s="19">
        <v>0.12787069715104088</v>
      </c>
      <c r="AG41" s="13"/>
      <c r="AH41" s="19">
        <v>1.0438867382888957</v>
      </c>
      <c r="AI41" s="19">
        <v>1.0438867382888957</v>
      </c>
      <c r="AJ41" s="19">
        <v>0.57601316601522323</v>
      </c>
      <c r="AK41" s="19">
        <v>0.28792365909838763</v>
      </c>
      <c r="AL41" s="11">
        <v>35</v>
      </c>
      <c r="AM41" s="11"/>
      <c r="AN41" s="11"/>
      <c r="AO41" s="11">
        <v>0.33</v>
      </c>
      <c r="AP41" s="11">
        <v>27</v>
      </c>
      <c r="AQ41" s="11">
        <v>29</v>
      </c>
      <c r="AR41" s="24">
        <v>6.2827946584091354E-2</v>
      </c>
      <c r="AS41" s="11">
        <v>0.88</v>
      </c>
      <c r="AT41" s="11">
        <v>1.0999999999999999E-2</v>
      </c>
      <c r="AU41" s="11">
        <v>204</v>
      </c>
      <c r="AV41" s="11"/>
      <c r="AW41" s="11"/>
      <c r="AX41" s="11"/>
      <c r="AY41" s="11"/>
      <c r="AZ41" s="11"/>
      <c r="BA41" s="11"/>
      <c r="BB41" s="11"/>
      <c r="BC41" s="11"/>
      <c r="BD41" s="11">
        <v>3.5000000000000003E-2</v>
      </c>
      <c r="BE41" s="13"/>
      <c r="BF41" s="13"/>
      <c r="BG41" s="13"/>
      <c r="BH41" s="13"/>
      <c r="BI41" s="13"/>
      <c r="BJ41" s="13"/>
      <c r="BK41" s="19">
        <f t="shared" si="3"/>
        <v>2.2967001887599157</v>
      </c>
      <c r="BL41" s="19">
        <f t="shared" si="4"/>
        <v>2.0307151366546843</v>
      </c>
      <c r="BM41" s="19">
        <f t="shared" si="5"/>
        <v>6.1465108408504312</v>
      </c>
      <c r="BN41" s="49" t="s">
        <v>103</v>
      </c>
      <c r="BO41" s="57" t="s">
        <v>103</v>
      </c>
      <c r="BP41" s="13" t="s">
        <v>104</v>
      </c>
    </row>
    <row r="42" spans="1:68" ht="15.75" x14ac:dyDescent="0.25">
      <c r="A42" s="6" t="s">
        <v>92</v>
      </c>
      <c r="B42" s="6" t="s">
        <v>145</v>
      </c>
      <c r="C42" s="7">
        <v>496467</v>
      </c>
      <c r="D42" s="7">
        <v>2128172</v>
      </c>
      <c r="E42" s="13">
        <v>15</v>
      </c>
      <c r="F42" s="13">
        <v>278</v>
      </c>
      <c r="G42" s="13">
        <v>7.8</v>
      </c>
      <c r="H42" s="13">
        <v>252</v>
      </c>
      <c r="I42" s="19">
        <v>1.7814999344434248</v>
      </c>
      <c r="J42" s="19">
        <v>1.7814999344434248</v>
      </c>
      <c r="K42" s="19">
        <v>0.44848108763715339</v>
      </c>
      <c r="L42" s="19">
        <v>0.44848108763715339</v>
      </c>
      <c r="M42" s="13">
        <v>55</v>
      </c>
      <c r="N42" s="19">
        <v>1.5791135909043057E-2</v>
      </c>
      <c r="O42" s="21">
        <v>1.01</v>
      </c>
      <c r="P42" s="13">
        <v>0.56000000000000005</v>
      </c>
      <c r="Q42" s="13"/>
      <c r="R42" s="19">
        <v>0.21007703518634185</v>
      </c>
      <c r="S42" s="19">
        <v>0.10503851759317093</v>
      </c>
      <c r="T42" s="13"/>
      <c r="U42" s="13"/>
      <c r="V42" s="19">
        <v>0.44912420779480011</v>
      </c>
      <c r="W42" s="19">
        <v>0.22455089820359284</v>
      </c>
      <c r="X42" s="13"/>
      <c r="Y42" s="13"/>
      <c r="Z42" s="13"/>
      <c r="AA42" s="13"/>
      <c r="AB42" s="13"/>
      <c r="AC42" s="13"/>
      <c r="AD42" s="13"/>
      <c r="AE42" s="19">
        <v>7.6722418290624525E-2</v>
      </c>
      <c r="AF42" s="19">
        <v>7.6722418290624525E-2</v>
      </c>
      <c r="AG42" s="13"/>
      <c r="AH42" s="19">
        <v>1.7398112304814928</v>
      </c>
      <c r="AI42" s="19">
        <v>1.7398112304814928</v>
      </c>
      <c r="AJ42" s="19">
        <v>0.65830076116025515</v>
      </c>
      <c r="AK42" s="19">
        <v>0.32905561039815728</v>
      </c>
      <c r="AL42" s="13">
        <v>5265</v>
      </c>
      <c r="AM42" s="13">
        <v>6</v>
      </c>
      <c r="AN42" s="13"/>
      <c r="AO42" s="13"/>
      <c r="AP42" s="13"/>
      <c r="AQ42" s="13"/>
      <c r="AR42" s="19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9">
        <f t="shared" si="3"/>
        <v>2.9239586177271724</v>
      </c>
      <c r="BL42" s="19">
        <f t="shared" si="4"/>
        <v>2.4558491931759634</v>
      </c>
      <c r="BM42" s="19">
        <f t="shared" si="5"/>
        <v>8.7012295049369985</v>
      </c>
      <c r="BN42" s="49" t="s">
        <v>103</v>
      </c>
      <c r="BO42" s="57" t="s">
        <v>103</v>
      </c>
      <c r="BP42" s="13" t="s">
        <v>104</v>
      </c>
    </row>
    <row r="43" spans="1:68" ht="15.75" x14ac:dyDescent="0.25">
      <c r="A43" s="6" t="s">
        <v>92</v>
      </c>
      <c r="B43" s="6" t="s">
        <v>142</v>
      </c>
      <c r="C43" s="7">
        <v>494961</v>
      </c>
      <c r="D43" s="7">
        <v>2128603</v>
      </c>
      <c r="E43" s="13">
        <v>15</v>
      </c>
      <c r="F43" s="13">
        <v>464</v>
      </c>
      <c r="G43" s="13">
        <v>8.1999999999999993</v>
      </c>
      <c r="H43" s="13">
        <v>376</v>
      </c>
      <c r="I43" s="19">
        <v>2.8123770814212667</v>
      </c>
      <c r="J43" s="19">
        <v>2.8123770814212667</v>
      </c>
      <c r="K43" s="19">
        <v>1.0013256988125123</v>
      </c>
      <c r="L43" s="19">
        <v>1.0013256988125123</v>
      </c>
      <c r="M43" s="13">
        <v>93</v>
      </c>
      <c r="N43" s="19">
        <v>5.2637119696810194E-3</v>
      </c>
      <c r="O43" s="21">
        <v>1.74</v>
      </c>
      <c r="P43" s="13">
        <v>0.62</v>
      </c>
      <c r="Q43" s="13"/>
      <c r="R43" s="19">
        <v>0.31709348323964187</v>
      </c>
      <c r="S43" s="19">
        <v>0.15854674161982094</v>
      </c>
      <c r="T43" s="13"/>
      <c r="U43" s="13"/>
      <c r="V43" s="19">
        <v>0.69863765656968901</v>
      </c>
      <c r="W43" s="19">
        <v>0.34930139720558884</v>
      </c>
      <c r="X43" s="13"/>
      <c r="Y43" s="13"/>
      <c r="Z43" s="13"/>
      <c r="AA43" s="13"/>
      <c r="AB43" s="13"/>
      <c r="AC43" s="13"/>
      <c r="AD43" s="13"/>
      <c r="AE43" s="19">
        <v>0.20459311544166542</v>
      </c>
      <c r="AF43" s="19">
        <v>0.20459311544166542</v>
      </c>
      <c r="AG43" s="13"/>
      <c r="AH43" s="19">
        <v>2.7402026880083512</v>
      </c>
      <c r="AI43" s="19">
        <v>2.7402026880083512</v>
      </c>
      <c r="AJ43" s="19">
        <v>1.1520263320304465</v>
      </c>
      <c r="AK43" s="19">
        <v>0.57584731819677526</v>
      </c>
      <c r="AL43" s="13">
        <v>195</v>
      </c>
      <c r="AM43" s="13"/>
      <c r="AN43" s="13"/>
      <c r="AO43" s="13"/>
      <c r="AP43" s="13"/>
      <c r="AQ43" s="13"/>
      <c r="AR43" s="19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9">
        <f t="shared" si="3"/>
        <v>4.7954597920501527</v>
      </c>
      <c r="BL43" s="19">
        <f t="shared" si="4"/>
        <v>4.1360599754431018</v>
      </c>
      <c r="BM43" s="19">
        <f t="shared" si="5"/>
        <v>7.3828400291624714</v>
      </c>
      <c r="BN43" s="49" t="s">
        <v>103</v>
      </c>
      <c r="BO43" s="57" t="s">
        <v>103</v>
      </c>
      <c r="BP43" s="13" t="s">
        <v>104</v>
      </c>
    </row>
    <row r="44" spans="1:68" ht="15.75" x14ac:dyDescent="0.25">
      <c r="A44" s="6" t="s">
        <v>281</v>
      </c>
      <c r="B44" s="6" t="s">
        <v>132</v>
      </c>
      <c r="C44" s="7">
        <v>502969</v>
      </c>
      <c r="D44" s="7">
        <v>2131908</v>
      </c>
      <c r="E44" s="25">
        <v>15</v>
      </c>
      <c r="F44" s="26">
        <v>371</v>
      </c>
      <c r="G44" s="24">
        <v>7.9</v>
      </c>
      <c r="H44" s="26">
        <v>292</v>
      </c>
      <c r="I44" s="19">
        <v>2.4714828897338408</v>
      </c>
      <c r="J44" s="19">
        <v>2.4714828897338408</v>
      </c>
      <c r="K44" s="19">
        <v>0.55566524694666175</v>
      </c>
      <c r="L44" s="19">
        <v>0.55566524694666175</v>
      </c>
      <c r="M44" s="26">
        <v>71</v>
      </c>
      <c r="N44" s="19"/>
      <c r="O44" s="24">
        <v>3.75</v>
      </c>
      <c r="P44" s="24"/>
      <c r="Q44" s="15"/>
      <c r="R44" s="19">
        <v>8.3281282531750989E-2</v>
      </c>
      <c r="S44" s="19">
        <v>4.1640641265875494E-2</v>
      </c>
      <c r="T44" s="13"/>
      <c r="U44" s="13"/>
      <c r="V44" s="19">
        <v>0.59883227705973352</v>
      </c>
      <c r="W44" s="19">
        <v>0.29940119760479045</v>
      </c>
      <c r="X44" s="13"/>
      <c r="Y44" s="13"/>
      <c r="Z44" s="13"/>
      <c r="AA44" s="13"/>
      <c r="AB44" s="13"/>
      <c r="AC44" s="13"/>
      <c r="AD44" s="13"/>
      <c r="AE44" s="19">
        <v>0.12787069715104088</v>
      </c>
      <c r="AF44" s="19">
        <v>0.12787069715104088</v>
      </c>
      <c r="AG44" s="13"/>
      <c r="AH44" s="19">
        <v>1.9572876342916794</v>
      </c>
      <c r="AI44" s="19">
        <v>1.9572876342916794</v>
      </c>
      <c r="AJ44" s="19">
        <v>0.82287595145031889</v>
      </c>
      <c r="AK44" s="19">
        <v>0.41131951299769659</v>
      </c>
      <c r="AL44" s="26">
        <v>80</v>
      </c>
      <c r="AM44" s="13"/>
      <c r="AN44" s="13"/>
      <c r="AO44" s="13"/>
      <c r="AP44" s="13"/>
      <c r="AQ44" s="13"/>
      <c r="AR44" s="19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9">
        <f t="shared" si="3"/>
        <v>3.5068665599527726</v>
      </c>
      <c r="BL44" s="19">
        <f t="shared" si="4"/>
        <v>3.1104294192122532</v>
      </c>
      <c r="BM44" s="19">
        <f t="shared" si="5"/>
        <v>5.9909235129987648</v>
      </c>
      <c r="BN44" s="49" t="s">
        <v>103</v>
      </c>
      <c r="BO44" s="57" t="s">
        <v>103</v>
      </c>
      <c r="BP44" s="13" t="s">
        <v>104</v>
      </c>
    </row>
    <row r="45" spans="1:68" ht="15.75" x14ac:dyDescent="0.25">
      <c r="A45" s="6" t="s">
        <v>81</v>
      </c>
      <c r="B45" s="6" t="s">
        <v>116</v>
      </c>
      <c r="C45" s="7">
        <v>502113</v>
      </c>
      <c r="D45" s="7">
        <v>2124639</v>
      </c>
      <c r="E45" s="11">
        <v>20</v>
      </c>
      <c r="F45" s="11">
        <v>490</v>
      </c>
      <c r="G45" s="11">
        <v>8</v>
      </c>
      <c r="H45" s="11">
        <v>216</v>
      </c>
      <c r="I45" s="19">
        <v>3.599055985315327</v>
      </c>
      <c r="J45" s="19">
        <v>3.599055985315327</v>
      </c>
      <c r="K45" s="19">
        <v>0.58387160465969024</v>
      </c>
      <c r="L45" s="19">
        <v>0.58387160465969024</v>
      </c>
      <c r="M45" s="11">
        <v>102</v>
      </c>
      <c r="N45" s="19">
        <v>1.0527423939362039E-2</v>
      </c>
      <c r="O45" s="21">
        <v>0.5</v>
      </c>
      <c r="P45" s="11"/>
      <c r="Q45" s="11"/>
      <c r="R45" s="19">
        <v>8.3281282531750989E-2</v>
      </c>
      <c r="S45" s="19">
        <v>4.1640641265875494E-2</v>
      </c>
      <c r="T45" s="13"/>
      <c r="U45" s="13"/>
      <c r="V45" s="19">
        <v>0.79844303607964462</v>
      </c>
      <c r="W45" s="19">
        <v>0.39920159680638723</v>
      </c>
      <c r="X45" s="13"/>
      <c r="Y45" s="13"/>
      <c r="Z45" s="13"/>
      <c r="AA45" s="13"/>
      <c r="AB45" s="13"/>
      <c r="AC45" s="13"/>
      <c r="AD45" s="13"/>
      <c r="AE45" s="19">
        <v>0.10229655772083271</v>
      </c>
      <c r="AF45" s="19">
        <v>0.10229655772083271</v>
      </c>
      <c r="AG45" s="13"/>
      <c r="AH45" s="19">
        <v>3.0881649341046495</v>
      </c>
      <c r="AI45" s="19">
        <v>3.0881649341046495</v>
      </c>
      <c r="AJ45" s="19">
        <v>1.2343139271754784</v>
      </c>
      <c r="AK45" s="19">
        <v>0.61697926949654491</v>
      </c>
      <c r="AL45" s="11">
        <v>780</v>
      </c>
      <c r="AM45" s="11"/>
      <c r="AN45" s="11"/>
      <c r="AO45" s="11"/>
      <c r="AP45" s="11"/>
      <c r="AQ45" s="11"/>
      <c r="AR45" s="24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9">
        <f t="shared" si="3"/>
        <v>5.2232184550806053</v>
      </c>
      <c r="BL45" s="19">
        <f t="shared" si="4"/>
        <v>4.2767362964461313</v>
      </c>
      <c r="BM45" s="19">
        <f t="shared" si="5"/>
        <v>9.9630175447137255</v>
      </c>
      <c r="BN45" s="49" t="s">
        <v>103</v>
      </c>
      <c r="BO45" s="57" t="s">
        <v>103</v>
      </c>
      <c r="BP45" s="13" t="s">
        <v>104</v>
      </c>
    </row>
    <row r="46" spans="1:68" ht="15.75" x14ac:dyDescent="0.25">
      <c r="A46" s="6" t="s">
        <v>281</v>
      </c>
      <c r="B46" s="6" t="s">
        <v>130</v>
      </c>
      <c r="C46" s="7">
        <v>499774</v>
      </c>
      <c r="D46" s="7">
        <v>2128224</v>
      </c>
      <c r="E46" s="13">
        <v>20</v>
      </c>
      <c r="F46" s="13">
        <v>579</v>
      </c>
      <c r="G46" s="13">
        <v>8.1999999999999993</v>
      </c>
      <c r="H46" s="29">
        <v>382.14000000000004</v>
      </c>
      <c r="I46" s="19">
        <v>3.6334731873606922</v>
      </c>
      <c r="J46" s="19">
        <v>3.6334731873606922</v>
      </c>
      <c r="K46" s="19">
        <v>1.0944066792655063</v>
      </c>
      <c r="L46" s="19">
        <v>1.0944066792655063</v>
      </c>
      <c r="M46" s="13">
        <v>112</v>
      </c>
      <c r="N46" s="19">
        <v>1.5791135909043057E-2</v>
      </c>
      <c r="O46" s="21">
        <v>1.46</v>
      </c>
      <c r="P46" s="13">
        <v>0.28000000000000003</v>
      </c>
      <c r="Q46" s="13"/>
      <c r="R46" s="19">
        <v>0.56339787632729543</v>
      </c>
      <c r="S46" s="19">
        <v>0.28169893816364772</v>
      </c>
      <c r="T46" s="13"/>
      <c r="U46" s="13"/>
      <c r="V46" s="19">
        <v>0.84834572583462242</v>
      </c>
      <c r="W46" s="19">
        <v>0.42415169660678642</v>
      </c>
      <c r="X46" s="13"/>
      <c r="Y46" s="13"/>
      <c r="Z46" s="13"/>
      <c r="AA46" s="13"/>
      <c r="AB46" s="13"/>
      <c r="AC46" s="13"/>
      <c r="AD46" s="13"/>
      <c r="AE46" s="19">
        <v>0.12787069715104088</v>
      </c>
      <c r="AF46" s="19">
        <v>0.12787069715104088</v>
      </c>
      <c r="AG46" s="13"/>
      <c r="AH46" s="19">
        <v>3.5231177417250228</v>
      </c>
      <c r="AI46" s="19">
        <v>3.5231177417250228</v>
      </c>
      <c r="AJ46" s="19">
        <v>1.398889117465542</v>
      </c>
      <c r="AK46" s="19">
        <v>0.69924317209608422</v>
      </c>
      <c r="AL46" s="13">
        <v>1</v>
      </c>
      <c r="AM46" s="13"/>
      <c r="AN46" s="13"/>
      <c r="AO46" s="13"/>
      <c r="AP46" s="13"/>
      <c r="AQ46" s="13"/>
      <c r="AR46" s="19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9">
        <f t="shared" si="3"/>
        <v>5.8982232821762279</v>
      </c>
      <c r="BL46" s="19">
        <f t="shared" si="4"/>
        <v>5.3070688788625366</v>
      </c>
      <c r="BM46" s="19">
        <f t="shared" si="5"/>
        <v>5.2756714846682717</v>
      </c>
      <c r="BN46" s="49" t="s">
        <v>103</v>
      </c>
      <c r="BO46" s="57" t="s">
        <v>103</v>
      </c>
      <c r="BP46" s="13" t="s">
        <v>104</v>
      </c>
    </row>
    <row r="47" spans="1:68" ht="15.75" x14ac:dyDescent="0.25">
      <c r="A47" s="6" t="s">
        <v>163</v>
      </c>
      <c r="B47" s="6" t="s">
        <v>274</v>
      </c>
      <c r="C47" s="7">
        <v>484606</v>
      </c>
      <c r="D47" s="7">
        <v>2150489</v>
      </c>
      <c r="E47" s="11">
        <v>10</v>
      </c>
      <c r="F47" s="11">
        <v>767</v>
      </c>
      <c r="G47" s="11">
        <v>7.7</v>
      </c>
      <c r="H47" s="11">
        <v>592</v>
      </c>
      <c r="I47" s="19">
        <v>5.4936410121935229</v>
      </c>
      <c r="J47" s="19">
        <v>5.4936410121935229</v>
      </c>
      <c r="K47" s="19">
        <v>1.44416551490706</v>
      </c>
      <c r="L47" s="19">
        <v>1.44416551490706</v>
      </c>
      <c r="M47" s="11">
        <v>231</v>
      </c>
      <c r="N47" s="19"/>
      <c r="O47" s="11">
        <v>0.1</v>
      </c>
      <c r="P47" s="11">
        <v>0.1</v>
      </c>
      <c r="Q47" s="11"/>
      <c r="R47" s="19">
        <v>0.10451800957734748</v>
      </c>
      <c r="S47" s="19">
        <v>5.2259004788673742E-2</v>
      </c>
      <c r="T47" s="13"/>
      <c r="U47" s="13"/>
      <c r="V47" s="19">
        <v>2.145815659464045</v>
      </c>
      <c r="W47" s="19">
        <v>1.0728542914171657</v>
      </c>
      <c r="X47" s="13"/>
      <c r="Y47" s="13"/>
      <c r="Z47" s="13"/>
      <c r="AA47" s="13"/>
      <c r="AB47" s="13"/>
      <c r="AC47" s="13"/>
      <c r="AD47" s="13"/>
      <c r="AE47" s="19">
        <v>0.38361209145312264</v>
      </c>
      <c r="AF47" s="19">
        <v>0.38361209145312264</v>
      </c>
      <c r="AG47" s="13"/>
      <c r="AH47" s="19">
        <v>3.4796224609629856</v>
      </c>
      <c r="AI47" s="19">
        <v>3.4796224609629856</v>
      </c>
      <c r="AJ47" s="19">
        <v>2.4686278543509568</v>
      </c>
      <c r="AK47" s="19">
        <v>1.2339585389930898</v>
      </c>
      <c r="AL47" s="11">
        <v>30</v>
      </c>
      <c r="AM47" s="11">
        <v>1</v>
      </c>
      <c r="AN47" s="11"/>
      <c r="AO47" s="11">
        <v>0.43</v>
      </c>
      <c r="AP47" s="11">
        <v>107</v>
      </c>
      <c r="AQ47" s="11">
        <v>124</v>
      </c>
      <c r="AR47" s="19">
        <v>7.1395393845558354E-3</v>
      </c>
      <c r="AS47" s="11">
        <v>0.1</v>
      </c>
      <c r="AT47" s="11">
        <v>1.0999999999999999E-2</v>
      </c>
      <c r="AU47" s="11">
        <v>650</v>
      </c>
      <c r="AV47" s="11">
        <v>238</v>
      </c>
      <c r="AW47" s="11">
        <v>412</v>
      </c>
      <c r="AX47" s="11">
        <v>58</v>
      </c>
      <c r="AY47" s="11">
        <v>58</v>
      </c>
      <c r="AZ47" s="11"/>
      <c r="BA47" s="11">
        <v>180</v>
      </c>
      <c r="BB47" s="11">
        <v>412</v>
      </c>
      <c r="BC47" s="11">
        <v>0.02</v>
      </c>
      <c r="BD47" s="11">
        <v>3.5000000000000003E-2</v>
      </c>
      <c r="BE47" s="11">
        <v>0.52800000000000002</v>
      </c>
      <c r="BF47" s="11"/>
      <c r="BG47" s="11">
        <v>35</v>
      </c>
      <c r="BH47" s="13"/>
      <c r="BI47" s="13"/>
      <c r="BJ47" s="13"/>
      <c r="BK47" s="19">
        <f t="shared" si="3"/>
        <v>8.4776780662311104</v>
      </c>
      <c r="BL47" s="19">
        <f t="shared" si="4"/>
        <v>7.0494640760624865</v>
      </c>
      <c r="BM47" s="19">
        <f t="shared" si="5"/>
        <v>9.1981768253308136</v>
      </c>
      <c r="BN47" s="49" t="s">
        <v>124</v>
      </c>
      <c r="BO47" s="57" t="s">
        <v>103</v>
      </c>
      <c r="BP47" s="13" t="s">
        <v>104</v>
      </c>
    </row>
    <row r="48" spans="1:68" ht="15.75" x14ac:dyDescent="0.25">
      <c r="A48" s="6" t="s">
        <v>74</v>
      </c>
      <c r="B48" s="6" t="s">
        <v>159</v>
      </c>
      <c r="C48" s="61">
        <v>482846.76375699986</v>
      </c>
      <c r="D48" s="61">
        <v>2153749.3757699998</v>
      </c>
      <c r="E48" s="11">
        <v>12.5</v>
      </c>
      <c r="F48" s="11">
        <v>474</v>
      </c>
      <c r="G48" s="11">
        <v>7.8</v>
      </c>
      <c r="H48" s="11">
        <v>348</v>
      </c>
      <c r="I48" s="19">
        <v>3.2843844237577029</v>
      </c>
      <c r="J48" s="19">
        <v>3.2843844237577029</v>
      </c>
      <c r="K48" s="19">
        <v>0.57823033311708449</v>
      </c>
      <c r="L48" s="19">
        <v>0.57823033311708449</v>
      </c>
      <c r="M48" s="11">
        <v>123</v>
      </c>
      <c r="N48" s="19"/>
      <c r="O48" s="11">
        <v>0.1</v>
      </c>
      <c r="P48" s="11">
        <v>0.1</v>
      </c>
      <c r="Q48" s="11"/>
      <c r="R48" s="19">
        <v>0.54341036851967517</v>
      </c>
      <c r="S48" s="19">
        <v>0.27170518425983758</v>
      </c>
      <c r="T48" s="13"/>
      <c r="U48" s="13"/>
      <c r="V48" s="19">
        <v>1.1477618643644891</v>
      </c>
      <c r="W48" s="19">
        <v>0.5738522954091817</v>
      </c>
      <c r="X48" s="13"/>
      <c r="Y48" s="13"/>
      <c r="Z48" s="13"/>
      <c r="AA48" s="13"/>
      <c r="AB48" s="13"/>
      <c r="AC48" s="13"/>
      <c r="AD48" s="13"/>
      <c r="AE48" s="19">
        <v>0.3324638125927063</v>
      </c>
      <c r="AF48" s="19">
        <v>0.3324638125927063</v>
      </c>
      <c r="AG48" s="13"/>
      <c r="AH48" s="19">
        <v>2.1747640381018658</v>
      </c>
      <c r="AI48" s="19">
        <v>2.1747640381018658</v>
      </c>
      <c r="AJ48" s="19">
        <v>1.3166015223205103</v>
      </c>
      <c r="AK48" s="19">
        <v>0.65811122079631457</v>
      </c>
      <c r="AL48" s="11">
        <v>1300</v>
      </c>
      <c r="AM48" s="11"/>
      <c r="AN48" s="11"/>
      <c r="AO48" s="11">
        <v>0.08</v>
      </c>
      <c r="AP48" s="11">
        <v>57</v>
      </c>
      <c r="AQ48" s="11">
        <v>66</v>
      </c>
      <c r="AR48" s="19">
        <v>9.9953551383781709E-3</v>
      </c>
      <c r="AS48" s="11">
        <v>0.14000000000000001</v>
      </c>
      <c r="AT48" s="11">
        <v>1.0999999999999999E-2</v>
      </c>
      <c r="AU48" s="11">
        <v>348</v>
      </c>
      <c r="AV48" s="11">
        <v>64</v>
      </c>
      <c r="AW48" s="11">
        <v>284</v>
      </c>
      <c r="AX48" s="11"/>
      <c r="AY48" s="11"/>
      <c r="AZ48" s="11"/>
      <c r="BA48" s="11">
        <v>64</v>
      </c>
      <c r="BB48" s="11">
        <v>284</v>
      </c>
      <c r="BC48" s="11">
        <v>3.14</v>
      </c>
      <c r="BD48" s="11">
        <v>3.5000000000000003E-2</v>
      </c>
      <c r="BE48" s="11">
        <v>0.52800000000000002</v>
      </c>
      <c r="BF48" s="11"/>
      <c r="BG48" s="11">
        <v>33</v>
      </c>
      <c r="BH48" s="13"/>
      <c r="BI48" s="13"/>
      <c r="BJ48" s="13"/>
      <c r="BK48" s="19">
        <f t="shared" si="3"/>
        <v>4.9715912373795721</v>
      </c>
      <c r="BL48" s="19">
        <f t="shared" si="4"/>
        <v>4.4160204805328407</v>
      </c>
      <c r="BM48" s="19">
        <f t="shared" si="5"/>
        <v>5.9181267135990732</v>
      </c>
      <c r="BN48" s="49" t="s">
        <v>124</v>
      </c>
      <c r="BO48" s="57" t="s">
        <v>103</v>
      </c>
      <c r="BP48" s="13" t="s">
        <v>104</v>
      </c>
    </row>
    <row r="49" spans="1:68" ht="15.75" x14ac:dyDescent="0.25">
      <c r="A49" s="6" t="s">
        <v>281</v>
      </c>
      <c r="B49" s="6" t="s">
        <v>123</v>
      </c>
      <c r="C49" s="7">
        <v>499404</v>
      </c>
      <c r="D49" s="7">
        <v>2128348</v>
      </c>
      <c r="E49" s="13">
        <v>10</v>
      </c>
      <c r="F49" s="13">
        <v>373</v>
      </c>
      <c r="G49" s="13">
        <v>7.8</v>
      </c>
      <c r="H49" s="13">
        <v>280</v>
      </c>
      <c r="I49" s="19">
        <v>2.2617018486954241</v>
      </c>
      <c r="J49" s="19">
        <v>2.2617018486954241</v>
      </c>
      <c r="K49" s="19">
        <v>0.78131610865088985</v>
      </c>
      <c r="L49" s="19">
        <v>0.78131610865088985</v>
      </c>
      <c r="M49" s="13">
        <v>104</v>
      </c>
      <c r="N49" s="19"/>
      <c r="O49" s="13">
        <v>0.1</v>
      </c>
      <c r="P49" s="13">
        <v>0.1</v>
      </c>
      <c r="Q49" s="13"/>
      <c r="R49" s="19">
        <v>0.35186341869664789</v>
      </c>
      <c r="S49" s="19">
        <v>0.17593170934832394</v>
      </c>
      <c r="T49" s="13"/>
      <c r="U49" s="13"/>
      <c r="V49" s="19">
        <v>0.59883227705973352</v>
      </c>
      <c r="W49" s="19">
        <v>0.29940119760479045</v>
      </c>
      <c r="X49" s="13"/>
      <c r="Y49" s="13"/>
      <c r="Z49" s="13"/>
      <c r="AA49" s="13"/>
      <c r="AB49" s="13"/>
      <c r="AC49" s="13"/>
      <c r="AD49" s="13"/>
      <c r="AE49" s="19">
        <v>0.12787069715104088</v>
      </c>
      <c r="AF49" s="19">
        <v>0.12787069715104088</v>
      </c>
      <c r="AG49" s="13"/>
      <c r="AH49" s="19">
        <v>1.6963159497194555</v>
      </c>
      <c r="AI49" s="19">
        <v>1.6963159497194555</v>
      </c>
      <c r="AJ49" s="19">
        <v>1.4811767126105739</v>
      </c>
      <c r="AK49" s="19">
        <v>0.74037512339585387</v>
      </c>
      <c r="AL49" s="13">
        <v>130</v>
      </c>
      <c r="AM49" s="13"/>
      <c r="AN49" s="13"/>
      <c r="AO49" s="13"/>
      <c r="AP49" s="13"/>
      <c r="AQ49" s="13"/>
      <c r="AR49" s="19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9">
        <f t="shared" si="3"/>
        <v>3.9041956365408037</v>
      </c>
      <c r="BL49" s="19">
        <f t="shared" si="4"/>
        <v>3.3948813760429619</v>
      </c>
      <c r="BM49" s="19">
        <f t="shared" si="5"/>
        <v>6.9777899263122318</v>
      </c>
      <c r="BN49" s="49" t="s">
        <v>124</v>
      </c>
      <c r="BO49" s="57" t="s">
        <v>103</v>
      </c>
      <c r="BP49" s="13" t="s">
        <v>104</v>
      </c>
    </row>
    <row r="50" spans="1:68" ht="15.75" x14ac:dyDescent="0.25">
      <c r="A50" s="6" t="s">
        <v>112</v>
      </c>
      <c r="B50" s="6" t="s">
        <v>282</v>
      </c>
      <c r="C50" s="7">
        <v>481404</v>
      </c>
      <c r="D50" s="7">
        <v>2150143</v>
      </c>
      <c r="E50" s="11">
        <v>7.5</v>
      </c>
      <c r="F50" s="11">
        <v>494</v>
      </c>
      <c r="G50" s="11">
        <v>7.6</v>
      </c>
      <c r="H50" s="11">
        <v>412</v>
      </c>
      <c r="I50" s="19">
        <v>3.5974170709322144</v>
      </c>
      <c r="J50" s="19">
        <v>2.3797036842795332</v>
      </c>
      <c r="K50" s="19">
        <v>1.1451781231489577</v>
      </c>
      <c r="L50" s="19">
        <v>0.12862099117141002</v>
      </c>
      <c r="M50" s="11">
        <v>153</v>
      </c>
      <c r="N50" s="19"/>
      <c r="O50" s="11">
        <v>0.1</v>
      </c>
      <c r="P50" s="11"/>
      <c r="Q50" s="11"/>
      <c r="R50" s="19">
        <v>0.14178638351030604</v>
      </c>
      <c r="S50" s="19">
        <v>7.5265459088069961E-2</v>
      </c>
      <c r="T50" s="13"/>
      <c r="U50" s="13"/>
      <c r="V50" s="19">
        <v>0.99805379509955583</v>
      </c>
      <c r="W50" s="19">
        <v>0.39920159680638723</v>
      </c>
      <c r="X50" s="13"/>
      <c r="Y50" s="13"/>
      <c r="Z50" s="13"/>
      <c r="AA50" s="13"/>
      <c r="AB50" s="13"/>
      <c r="AC50" s="13"/>
      <c r="AD50" s="13"/>
      <c r="AE50" s="19">
        <v>0.20459311544166542</v>
      </c>
      <c r="AF50" s="19">
        <v>0.12787069715104088</v>
      </c>
      <c r="AG50" s="13"/>
      <c r="AH50" s="19">
        <v>2.4357357226740901</v>
      </c>
      <c r="AI50" s="19">
        <v>1.1308772998129704</v>
      </c>
      <c r="AJ50" s="19">
        <v>2.0571898786257972</v>
      </c>
      <c r="AK50" s="19">
        <v>0.57584731819677526</v>
      </c>
      <c r="AL50" s="11">
        <v>45</v>
      </c>
      <c r="AM50" s="11"/>
      <c r="AN50" s="11"/>
      <c r="AO50" s="11"/>
      <c r="AP50" s="11"/>
      <c r="AQ50" s="11"/>
      <c r="AR50" s="24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9">
        <f t="shared" si="3"/>
        <v>5.6955725118411085</v>
      </c>
      <c r="BL50" s="19">
        <f t="shared" si="4"/>
        <v>4.8843815775914781</v>
      </c>
      <c r="BM50" s="19">
        <f t="shared" si="5"/>
        <v>7.6672443698017538</v>
      </c>
      <c r="BN50" s="49" t="s">
        <v>124</v>
      </c>
      <c r="BO50" s="57" t="s">
        <v>103</v>
      </c>
      <c r="BP50" s="13" t="s">
        <v>104</v>
      </c>
    </row>
    <row r="51" spans="1:68" ht="16.5" customHeight="1" x14ac:dyDescent="0.25">
      <c r="A51" s="6" t="s">
        <v>92</v>
      </c>
      <c r="B51" s="6" t="s">
        <v>143</v>
      </c>
      <c r="C51" s="7">
        <v>497615</v>
      </c>
      <c r="D51" s="7">
        <v>2129035</v>
      </c>
      <c r="E51" s="13">
        <v>10</v>
      </c>
      <c r="F51" s="13">
        <v>202</v>
      </c>
      <c r="G51" s="13">
        <v>7.8</v>
      </c>
      <c r="H51" s="13">
        <v>152</v>
      </c>
      <c r="I51" s="19">
        <v>1.3406319653861283</v>
      </c>
      <c r="J51" s="19">
        <v>1.3406319653861283</v>
      </c>
      <c r="K51" s="19">
        <v>0.22367641666431612</v>
      </c>
      <c r="L51" s="19">
        <v>0.22367641666431612</v>
      </c>
      <c r="M51" s="13">
        <v>68</v>
      </c>
      <c r="N51" s="19">
        <v>1.5791135909043057E-2</v>
      </c>
      <c r="O51" s="13">
        <v>0.1</v>
      </c>
      <c r="P51" s="13">
        <v>0.1</v>
      </c>
      <c r="Q51" s="13"/>
      <c r="R51" s="19">
        <v>0.36268998542577557</v>
      </c>
      <c r="S51" s="19">
        <v>0.18134499271288779</v>
      </c>
      <c r="T51" s="13"/>
      <c r="U51" s="13"/>
      <c r="V51" s="19">
        <v>0.54892958730475572</v>
      </c>
      <c r="W51" s="19">
        <v>0.27445109780439125</v>
      </c>
      <c r="X51" s="13"/>
      <c r="Y51" s="13"/>
      <c r="Z51" s="13"/>
      <c r="AA51" s="13"/>
      <c r="AB51" s="13"/>
      <c r="AC51" s="13"/>
      <c r="AD51" s="13"/>
      <c r="AE51" s="19">
        <v>5.1148278860416355E-2</v>
      </c>
      <c r="AF51" s="19">
        <v>5.1148278860416355E-2</v>
      </c>
      <c r="AG51" s="13"/>
      <c r="AH51" s="19">
        <v>0.7829150537166718</v>
      </c>
      <c r="AI51" s="19">
        <v>0.7829150537166718</v>
      </c>
      <c r="AJ51" s="19">
        <v>0.82287595145031889</v>
      </c>
      <c r="AK51" s="19">
        <v>0.41131951299769659</v>
      </c>
      <c r="AL51" s="13">
        <v>15</v>
      </c>
      <c r="AM51" s="13"/>
      <c r="AN51" s="13"/>
      <c r="AO51" s="13">
        <v>0.17</v>
      </c>
      <c r="AP51" s="13">
        <v>27</v>
      </c>
      <c r="AQ51" s="13">
        <v>41</v>
      </c>
      <c r="AR51" s="19">
        <v>9.2100058060770276E-2</v>
      </c>
      <c r="AS51" s="13">
        <v>1.29</v>
      </c>
      <c r="AT51" s="13">
        <v>1.0999999999999999E-2</v>
      </c>
      <c r="AU51" s="13">
        <v>152</v>
      </c>
      <c r="AV51" s="13">
        <v>40</v>
      </c>
      <c r="AW51" s="13">
        <v>112</v>
      </c>
      <c r="AX51" s="13"/>
      <c r="AY51" s="13"/>
      <c r="AZ51" s="13"/>
      <c r="BA51" s="13">
        <v>40</v>
      </c>
      <c r="BB51" s="13">
        <v>112</v>
      </c>
      <c r="BC51" s="13">
        <v>1.43</v>
      </c>
      <c r="BD51" s="13">
        <v>3.5000000000000003E-2</v>
      </c>
      <c r="BE51" s="13">
        <v>0.52800000000000002</v>
      </c>
      <c r="BF51" s="13"/>
      <c r="BG51" s="13">
        <v>23</v>
      </c>
      <c r="BH51" s="13"/>
      <c r="BI51" s="13"/>
      <c r="BJ51" s="13"/>
      <c r="BK51" s="19">
        <f t="shared" si="3"/>
        <v>2.2058688713321626</v>
      </c>
      <c r="BL51" s="19">
        <f t="shared" si="4"/>
        <v>2.0348895614460334</v>
      </c>
      <c r="BM51" s="19">
        <f t="shared" si="5"/>
        <v>4.0318097009387452</v>
      </c>
      <c r="BN51" s="49" t="s">
        <v>124</v>
      </c>
      <c r="BO51" s="57" t="s">
        <v>103</v>
      </c>
      <c r="BP51" s="13" t="s">
        <v>104</v>
      </c>
    </row>
    <row r="52" spans="1:68" ht="15.75" x14ac:dyDescent="0.25">
      <c r="A52" s="6" t="s">
        <v>281</v>
      </c>
      <c r="B52" s="6" t="s">
        <v>134</v>
      </c>
      <c r="C52" s="7">
        <v>502898</v>
      </c>
      <c r="D52" s="7">
        <v>2131525</v>
      </c>
      <c r="E52" s="15">
        <v>15</v>
      </c>
      <c r="F52" s="16">
        <v>287</v>
      </c>
      <c r="G52" s="15">
        <v>8.1999999999999993</v>
      </c>
      <c r="H52" s="16">
        <v>220</v>
      </c>
      <c r="I52" s="19">
        <v>1.9339189720728989</v>
      </c>
      <c r="J52" s="19">
        <v>1.9339189720728989</v>
      </c>
      <c r="K52" s="19">
        <v>0.34693819987025076</v>
      </c>
      <c r="L52" s="19">
        <v>0.34693819987025076</v>
      </c>
      <c r="M52" s="16">
        <v>57</v>
      </c>
      <c r="N52" s="19"/>
      <c r="O52" s="15">
        <v>0.45</v>
      </c>
      <c r="P52" s="18"/>
      <c r="Q52" s="15"/>
      <c r="R52" s="19">
        <v>0.16364772017489071</v>
      </c>
      <c r="S52" s="19">
        <v>8.1823860087445355E-2</v>
      </c>
      <c r="T52" s="13"/>
      <c r="U52" s="13"/>
      <c r="V52" s="19">
        <v>0.39922151803982231</v>
      </c>
      <c r="W52" s="19">
        <v>0.19960079840319361</v>
      </c>
      <c r="X52" s="13"/>
      <c r="Y52" s="13"/>
      <c r="Z52" s="13"/>
      <c r="AA52" s="13"/>
      <c r="AB52" s="13"/>
      <c r="AC52" s="13"/>
      <c r="AD52" s="13"/>
      <c r="AE52" s="19">
        <v>0.12787069715104088</v>
      </c>
      <c r="AF52" s="19">
        <v>0.12787069715104088</v>
      </c>
      <c r="AG52" s="13"/>
      <c r="AH52" s="19">
        <v>1.5658301074333436</v>
      </c>
      <c r="AI52" s="19">
        <v>1.5658301074333436</v>
      </c>
      <c r="AJ52" s="19">
        <v>0.74058835630528697</v>
      </c>
      <c r="AK52" s="19">
        <v>0.37018756169792694</v>
      </c>
      <c r="AL52" s="16">
        <v>445</v>
      </c>
      <c r="AM52" s="16"/>
      <c r="AN52" s="16"/>
      <c r="AO52" s="13"/>
      <c r="AP52" s="13"/>
      <c r="AQ52" s="13"/>
      <c r="AR52" s="19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9">
        <f t="shared" si="3"/>
        <v>2.8335106789294939</v>
      </c>
      <c r="BL52" s="19">
        <f t="shared" si="4"/>
        <v>2.4445048921180401</v>
      </c>
      <c r="BM52" s="19">
        <f t="shared" si="5"/>
        <v>7.3703038874181903</v>
      </c>
      <c r="BN52" s="49" t="s">
        <v>124</v>
      </c>
      <c r="BO52" s="57" t="s">
        <v>103</v>
      </c>
      <c r="BP52" s="13" t="s">
        <v>104</v>
      </c>
    </row>
    <row r="53" spans="1:68" ht="15.75" x14ac:dyDescent="0.25">
      <c r="A53" s="6" t="s">
        <v>163</v>
      </c>
      <c r="B53" s="6" t="s">
        <v>165</v>
      </c>
      <c r="C53" s="7">
        <v>483553</v>
      </c>
      <c r="D53" s="7">
        <v>2150442</v>
      </c>
      <c r="E53" s="11">
        <v>10</v>
      </c>
      <c r="F53" s="11">
        <v>424</v>
      </c>
      <c r="G53" s="11">
        <v>7.9</v>
      </c>
      <c r="H53" s="11">
        <v>336</v>
      </c>
      <c r="I53" s="19">
        <v>3.4597482627507539</v>
      </c>
      <c r="J53" s="19">
        <v>3.4597482627507539</v>
      </c>
      <c r="K53" s="19">
        <v>0.4654049022649705</v>
      </c>
      <c r="L53" s="19">
        <v>0.4654049022649705</v>
      </c>
      <c r="M53" s="11">
        <v>107</v>
      </c>
      <c r="N53" s="19">
        <v>5.2637119696810194E-3</v>
      </c>
      <c r="O53" s="11">
        <v>0.1</v>
      </c>
      <c r="P53" s="11"/>
      <c r="Q53" s="11"/>
      <c r="R53" s="19">
        <v>9.8063710181136785E-2</v>
      </c>
      <c r="S53" s="19">
        <v>4.9031855090568392E-2</v>
      </c>
      <c r="T53" s="13"/>
      <c r="U53" s="13"/>
      <c r="V53" s="19">
        <v>0.89824841558960022</v>
      </c>
      <c r="W53" s="19">
        <v>0.44910179640718567</v>
      </c>
      <c r="X53" s="13"/>
      <c r="Y53" s="13"/>
      <c r="Z53" s="13"/>
      <c r="AA53" s="13"/>
      <c r="AB53" s="13"/>
      <c r="AC53" s="13"/>
      <c r="AD53" s="13"/>
      <c r="AE53" s="19">
        <v>0.23016725487187359</v>
      </c>
      <c r="AF53" s="19">
        <v>0.23016725487187359</v>
      </c>
      <c r="AG53" s="13"/>
      <c r="AH53" s="19">
        <v>2.3922404419120524</v>
      </c>
      <c r="AI53" s="19">
        <v>2.3922404419120524</v>
      </c>
      <c r="AJ53" s="19">
        <v>1.2343139271754784</v>
      </c>
      <c r="AK53" s="19">
        <v>0.61697926949654491</v>
      </c>
      <c r="AL53" s="11">
        <v>5</v>
      </c>
      <c r="AM53" s="11"/>
      <c r="AN53" s="11"/>
      <c r="AO53" s="11">
        <v>0.56000000000000005</v>
      </c>
      <c r="AP53" s="11">
        <v>45</v>
      </c>
      <c r="AQ53" s="11">
        <v>62</v>
      </c>
      <c r="AR53" s="24">
        <v>7.1395393845558354E-3</v>
      </c>
      <c r="AS53" s="11">
        <v>0.1</v>
      </c>
      <c r="AT53" s="11">
        <v>1.0999999999999999E-2</v>
      </c>
      <c r="AU53" s="11">
        <v>340</v>
      </c>
      <c r="AV53" s="11">
        <v>88</v>
      </c>
      <c r="AW53" s="11">
        <v>252</v>
      </c>
      <c r="AX53" s="11">
        <v>4</v>
      </c>
      <c r="AY53" s="11">
        <v>4</v>
      </c>
      <c r="AZ53" s="11"/>
      <c r="BA53" s="11">
        <v>84</v>
      </c>
      <c r="BB53" s="11">
        <v>252</v>
      </c>
      <c r="BC53" s="11">
        <v>0.02</v>
      </c>
      <c r="BD53" s="11">
        <v>3.5000000000000003E-2</v>
      </c>
      <c r="BE53" s="11">
        <v>0.52800000000000002</v>
      </c>
      <c r="BF53" s="11"/>
      <c r="BG53" s="11">
        <v>41</v>
      </c>
      <c r="BH53" s="13"/>
      <c r="BI53" s="13"/>
      <c r="BJ53" s="13"/>
      <c r="BK53" s="19">
        <f t="shared" si="3"/>
        <v>4.7549700395490042</v>
      </c>
      <c r="BL53" s="19">
        <f t="shared" si="4"/>
        <v>4.0356201265510983</v>
      </c>
      <c r="BM53" s="19">
        <f t="shared" si="5"/>
        <v>8.183181099398718</v>
      </c>
      <c r="BN53" s="49" t="s">
        <v>102</v>
      </c>
      <c r="BO53" s="57" t="s">
        <v>103</v>
      </c>
      <c r="BP53" s="13" t="s">
        <v>104</v>
      </c>
    </row>
    <row r="54" spans="1:68" ht="15.75" x14ac:dyDescent="0.25">
      <c r="A54" s="6" t="s">
        <v>79</v>
      </c>
      <c r="B54" s="6" t="s">
        <v>111</v>
      </c>
      <c r="C54" s="7">
        <v>485377</v>
      </c>
      <c r="D54" s="7">
        <v>2141715</v>
      </c>
      <c r="E54" s="11">
        <v>7.5</v>
      </c>
      <c r="F54" s="11">
        <v>343</v>
      </c>
      <c r="G54" s="11">
        <v>7.6</v>
      </c>
      <c r="H54" s="11">
        <v>300</v>
      </c>
      <c r="I54" s="19">
        <v>2.6484856431100039</v>
      </c>
      <c r="J54" s="19">
        <v>2.6484856431100039</v>
      </c>
      <c r="K54" s="19">
        <v>0.39488900798239918</v>
      </c>
      <c r="L54" s="19">
        <v>0.39488900798239918</v>
      </c>
      <c r="M54" s="11">
        <v>98</v>
      </c>
      <c r="N54" s="19">
        <v>5.2637119696810194E-3</v>
      </c>
      <c r="O54" s="11">
        <v>0.1</v>
      </c>
      <c r="P54" s="11">
        <v>0.1</v>
      </c>
      <c r="Q54" s="11"/>
      <c r="R54" s="19">
        <v>0.26233603997501559</v>
      </c>
      <c r="S54" s="19">
        <v>0.13116801998750779</v>
      </c>
      <c r="T54" s="13"/>
      <c r="U54" s="13"/>
      <c r="V54" s="19">
        <v>0.79844303607964462</v>
      </c>
      <c r="W54" s="19">
        <v>0.39920159680638723</v>
      </c>
      <c r="X54" s="13"/>
      <c r="Y54" s="13"/>
      <c r="Z54" s="13"/>
      <c r="AA54" s="13"/>
      <c r="AB54" s="13"/>
      <c r="AC54" s="13"/>
      <c r="AD54" s="13"/>
      <c r="AE54" s="19">
        <v>0.23016725487187359</v>
      </c>
      <c r="AF54" s="19">
        <v>0.23016725487187359</v>
      </c>
      <c r="AG54" s="13"/>
      <c r="AH54" s="19">
        <v>1.6093253881953808</v>
      </c>
      <c r="AI54" s="19">
        <v>1.6093253881953808</v>
      </c>
      <c r="AJ54" s="19">
        <v>1.1520263320304465</v>
      </c>
      <c r="AK54" s="19">
        <v>0.57584731819677526</v>
      </c>
      <c r="AL54" s="11">
        <v>5</v>
      </c>
      <c r="AM54" s="11"/>
      <c r="AN54" s="11"/>
      <c r="AO54" s="11">
        <v>0.25</v>
      </c>
      <c r="AP54" s="11">
        <v>40</v>
      </c>
      <c r="AQ54" s="11">
        <v>58</v>
      </c>
      <c r="AR54" s="24">
        <v>6.2113992645635774E-2</v>
      </c>
      <c r="AS54" s="11">
        <v>0.87</v>
      </c>
      <c r="AT54" s="11">
        <v>1.0999999999999999E-2</v>
      </c>
      <c r="AU54" s="11">
        <v>300</v>
      </c>
      <c r="AV54" s="11">
        <v>76</v>
      </c>
      <c r="AW54" s="11">
        <v>224</v>
      </c>
      <c r="AX54" s="11">
        <v>6</v>
      </c>
      <c r="AY54" s="11">
        <v>6</v>
      </c>
      <c r="AZ54" s="11"/>
      <c r="BA54" s="11">
        <v>70</v>
      </c>
      <c r="BB54" s="11">
        <v>224</v>
      </c>
      <c r="BC54" s="11">
        <v>1.36</v>
      </c>
      <c r="BD54" s="11">
        <v>3.5000000000000003E-2</v>
      </c>
      <c r="BE54" s="11"/>
      <c r="BF54" s="11"/>
      <c r="BG54" s="11">
        <v>34</v>
      </c>
      <c r="BH54" s="13"/>
      <c r="BI54" s="13"/>
      <c r="BJ54" s="13"/>
      <c r="BK54" s="19">
        <f t="shared" si="3"/>
        <v>3.7899620111773458</v>
      </c>
      <c r="BL54" s="19">
        <f t="shared" si="4"/>
        <v>3.3730883956827356</v>
      </c>
      <c r="BM54" s="19">
        <f t="shared" si="5"/>
        <v>5.8197777736614658</v>
      </c>
      <c r="BN54" s="49" t="s">
        <v>102</v>
      </c>
      <c r="BO54" s="57" t="s">
        <v>103</v>
      </c>
      <c r="BP54" s="13" t="s">
        <v>104</v>
      </c>
    </row>
    <row r="55" spans="1:68" ht="15.75" x14ac:dyDescent="0.25">
      <c r="A55" s="6" t="s">
        <v>65</v>
      </c>
      <c r="B55" s="6" t="s">
        <v>151</v>
      </c>
      <c r="C55" s="7">
        <v>479176</v>
      </c>
      <c r="D55" s="7">
        <v>2139108</v>
      </c>
      <c r="E55" s="15">
        <v>10</v>
      </c>
      <c r="F55" s="16">
        <v>323</v>
      </c>
      <c r="G55" s="15">
        <v>8</v>
      </c>
      <c r="H55" s="16">
        <v>286</v>
      </c>
      <c r="I55" s="19">
        <v>2.4747607185000655</v>
      </c>
      <c r="J55" s="19">
        <v>2.4747607185000655</v>
      </c>
      <c r="K55" s="19">
        <v>0.49643189574930191</v>
      </c>
      <c r="L55" s="19">
        <v>0.49643189574930191</v>
      </c>
      <c r="M55" s="16">
        <v>100</v>
      </c>
      <c r="N55" s="19">
        <v>5.2637119696810194E-3</v>
      </c>
      <c r="O55" s="15">
        <v>0.1</v>
      </c>
      <c r="P55" s="15">
        <v>0.1</v>
      </c>
      <c r="Q55" s="15"/>
      <c r="R55" s="19">
        <v>0.16364772017489071</v>
      </c>
      <c r="S55" s="19">
        <v>8.1823860087445355E-2</v>
      </c>
      <c r="T55" s="13"/>
      <c r="U55" s="13"/>
      <c r="V55" s="19">
        <v>0.84834572583462242</v>
      </c>
      <c r="W55" s="19">
        <v>0.42415169660678642</v>
      </c>
      <c r="X55" s="13"/>
      <c r="Y55" s="13"/>
      <c r="Z55" s="13"/>
      <c r="AA55" s="13"/>
      <c r="AB55" s="13"/>
      <c r="AC55" s="13"/>
      <c r="AD55" s="13"/>
      <c r="AE55" s="19">
        <v>0.15344483658124905</v>
      </c>
      <c r="AF55" s="19">
        <v>0.15344483658124905</v>
      </c>
      <c r="AG55" s="13"/>
      <c r="AH55" s="19">
        <v>1.5658301074333436</v>
      </c>
      <c r="AI55" s="19">
        <v>1.5658301074333436</v>
      </c>
      <c r="AJ55" s="19">
        <v>1.1520263320304465</v>
      </c>
      <c r="AK55" s="19">
        <v>0.57584731819677526</v>
      </c>
      <c r="AL55" s="16">
        <v>5</v>
      </c>
      <c r="AM55" s="13"/>
      <c r="AN55" s="13"/>
      <c r="AO55" s="13"/>
      <c r="AP55" s="13"/>
      <c r="AQ55" s="13"/>
      <c r="AR55" s="19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9">
        <f t="shared" si="3"/>
        <v>3.7196470018796615</v>
      </c>
      <c r="BL55" s="19">
        <f t="shared" si="4"/>
        <v>3.1401040463939389</v>
      </c>
      <c r="BM55" s="19">
        <f t="shared" si="5"/>
        <v>8.4484546364343167</v>
      </c>
      <c r="BN55" s="49" t="s">
        <v>102</v>
      </c>
      <c r="BO55" s="57" t="s">
        <v>103</v>
      </c>
      <c r="BP55" s="13" t="s">
        <v>104</v>
      </c>
    </row>
    <row r="56" spans="1:68" ht="15.75" x14ac:dyDescent="0.25">
      <c r="A56" s="6" t="s">
        <v>88</v>
      </c>
      <c r="B56" s="6" t="s">
        <v>122</v>
      </c>
      <c r="C56" s="7">
        <v>481415</v>
      </c>
      <c r="D56" s="7">
        <v>2133236</v>
      </c>
      <c r="E56" s="13">
        <v>12.5</v>
      </c>
      <c r="F56" s="13">
        <v>121</v>
      </c>
      <c r="G56" s="13">
        <v>7.8</v>
      </c>
      <c r="H56" s="13">
        <v>102</v>
      </c>
      <c r="I56" s="19">
        <v>0.74242821555001959</v>
      </c>
      <c r="J56" s="19">
        <v>0.74242821555001959</v>
      </c>
      <c r="K56" s="19">
        <v>0.12862099117141002</v>
      </c>
      <c r="L56" s="19">
        <v>0.12862099117141002</v>
      </c>
      <c r="M56" s="13">
        <v>26</v>
      </c>
      <c r="N56" s="19">
        <v>2.6318559848405094E-2</v>
      </c>
      <c r="O56" s="13">
        <v>0.1</v>
      </c>
      <c r="P56" s="13">
        <v>0.1</v>
      </c>
      <c r="Q56" s="13"/>
      <c r="R56" s="19">
        <v>0.10576722881532376</v>
      </c>
      <c r="S56" s="19">
        <v>5.2883614407661879E-2</v>
      </c>
      <c r="T56" s="13"/>
      <c r="U56" s="13"/>
      <c r="V56" s="19">
        <v>0.19961075901991115</v>
      </c>
      <c r="W56" s="19">
        <v>9.9800399201596807E-2</v>
      </c>
      <c r="X56" s="13"/>
      <c r="Y56" s="13"/>
      <c r="Z56" s="13"/>
      <c r="AA56" s="13"/>
      <c r="AB56" s="13"/>
      <c r="AC56" s="13"/>
      <c r="AD56" s="13"/>
      <c r="AE56" s="19">
        <v>5.1148278860416355E-2</v>
      </c>
      <c r="AF56" s="19">
        <v>5.1148278860416355E-2</v>
      </c>
      <c r="AG56" s="13"/>
      <c r="AH56" s="19">
        <v>0.52194336914444783</v>
      </c>
      <c r="AI56" s="19">
        <v>0.52194336914444783</v>
      </c>
      <c r="AJ56" s="19">
        <v>0.32915038058012758</v>
      </c>
      <c r="AK56" s="19">
        <v>0.16452780519907864</v>
      </c>
      <c r="AL56" s="13">
        <v>5</v>
      </c>
      <c r="AM56" s="13"/>
      <c r="AN56" s="13"/>
      <c r="AO56" s="13"/>
      <c r="AP56" s="13"/>
      <c r="AQ56" s="13"/>
      <c r="AR56" s="19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9">
        <f t="shared" si="3"/>
        <v>1.1018527876049029</v>
      </c>
      <c r="BL56" s="19">
        <f t="shared" si="4"/>
        <v>1.0031349953851585</v>
      </c>
      <c r="BM56" s="19">
        <f t="shared" si="5"/>
        <v>4.689708558760338</v>
      </c>
      <c r="BN56" s="49" t="s">
        <v>102</v>
      </c>
      <c r="BO56" s="57" t="s">
        <v>103</v>
      </c>
      <c r="BP56" s="13" t="s">
        <v>104</v>
      </c>
    </row>
    <row r="57" spans="1:68" ht="15.75" x14ac:dyDescent="0.25">
      <c r="A57" s="6" t="s">
        <v>74</v>
      </c>
      <c r="B57" s="6" t="s">
        <v>162</v>
      </c>
      <c r="C57" s="61">
        <v>480752.71355500002</v>
      </c>
      <c r="D57" s="61">
        <v>2154710.0539600002</v>
      </c>
      <c r="E57" s="11">
        <v>7.5</v>
      </c>
      <c r="F57" s="11">
        <v>626</v>
      </c>
      <c r="G57" s="11">
        <v>7.5</v>
      </c>
      <c r="H57" s="11">
        <v>580</v>
      </c>
      <c r="I57" s="19">
        <v>3.7940867969057299</v>
      </c>
      <c r="J57" s="19">
        <v>3.7940867969057299</v>
      </c>
      <c r="K57" s="19">
        <v>0.90542408258821538</v>
      </c>
      <c r="L57" s="19">
        <v>0.90542408258821538</v>
      </c>
      <c r="M57" s="11">
        <v>186</v>
      </c>
      <c r="N57" s="19">
        <v>5.2637119696810194E-3</v>
      </c>
      <c r="O57" s="11">
        <v>0.1</v>
      </c>
      <c r="P57" s="11">
        <v>0.1</v>
      </c>
      <c r="Q57" s="11"/>
      <c r="R57" s="19">
        <v>0.81428273995419531</v>
      </c>
      <c r="S57" s="19">
        <v>0.40714136997709766</v>
      </c>
      <c r="T57" s="13"/>
      <c r="U57" s="13"/>
      <c r="V57" s="19">
        <v>1.2475672438744447</v>
      </c>
      <c r="W57" s="19">
        <v>0.62375249500998009</v>
      </c>
      <c r="X57" s="13"/>
      <c r="Y57" s="13"/>
      <c r="Z57" s="13"/>
      <c r="AA57" s="13"/>
      <c r="AB57" s="13"/>
      <c r="AC57" s="13"/>
      <c r="AD57" s="13"/>
      <c r="AE57" s="19">
        <v>0.25574139430208176</v>
      </c>
      <c r="AF57" s="19">
        <v>0.25574139430208176</v>
      </c>
      <c r="AG57" s="13"/>
      <c r="AH57" s="19">
        <v>2.2617545996259407</v>
      </c>
      <c r="AI57" s="19">
        <v>2.2617545996259407</v>
      </c>
      <c r="AJ57" s="19">
        <v>2.4686278543509568</v>
      </c>
      <c r="AK57" s="19">
        <v>1.2339585389930898</v>
      </c>
      <c r="AL57" s="11">
        <v>130</v>
      </c>
      <c r="AM57" s="13"/>
      <c r="AN57" s="13"/>
      <c r="AO57" s="13"/>
      <c r="AP57" s="13"/>
      <c r="AQ57" s="13"/>
      <c r="AR57" s="19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9">
        <f t="shared" si="3"/>
        <v>6.2336910921534239</v>
      </c>
      <c r="BL57" s="19">
        <f t="shared" si="4"/>
        <v>5.5190573314178213</v>
      </c>
      <c r="BM57" s="19">
        <f t="shared" si="5"/>
        <v>6.0805671574007087</v>
      </c>
      <c r="BN57" s="49" t="s">
        <v>102</v>
      </c>
      <c r="BO57" s="57" t="s">
        <v>103</v>
      </c>
      <c r="BP57" s="13" t="s">
        <v>104</v>
      </c>
    </row>
    <row r="58" spans="1:68" ht="15.75" x14ac:dyDescent="0.25">
      <c r="A58" s="6" t="s">
        <v>74</v>
      </c>
      <c r="B58" s="6" t="s">
        <v>161</v>
      </c>
      <c r="C58" s="7">
        <v>479219</v>
      </c>
      <c r="D58" s="7">
        <v>2153704</v>
      </c>
      <c r="E58" s="11">
        <v>10</v>
      </c>
      <c r="F58" s="11">
        <v>495</v>
      </c>
      <c r="G58" s="11">
        <v>7.7</v>
      </c>
      <c r="H58" s="11">
        <v>368</v>
      </c>
      <c r="I58" s="19">
        <v>3.6629736462567197</v>
      </c>
      <c r="J58" s="19">
        <v>3.6629736462567197</v>
      </c>
      <c r="K58" s="19">
        <v>0.58387160465969024</v>
      </c>
      <c r="L58" s="19">
        <v>0.58387160465969024</v>
      </c>
      <c r="M58" s="11">
        <v>159</v>
      </c>
      <c r="N58" s="19">
        <v>5.2637119696810194E-3</v>
      </c>
      <c r="O58" s="11">
        <v>0.1</v>
      </c>
      <c r="P58" s="11">
        <v>0.1</v>
      </c>
      <c r="Q58" s="11"/>
      <c r="R58" s="19">
        <v>0.43514470122839888</v>
      </c>
      <c r="S58" s="19">
        <v>0.21757235061419944</v>
      </c>
      <c r="T58" s="13"/>
      <c r="U58" s="13"/>
      <c r="V58" s="19">
        <v>1.197664554119467</v>
      </c>
      <c r="W58" s="19">
        <v>0.5988023952095809</v>
      </c>
      <c r="X58" s="13"/>
      <c r="Y58" s="13"/>
      <c r="Z58" s="13"/>
      <c r="AA58" s="13"/>
      <c r="AB58" s="13"/>
      <c r="AC58" s="13"/>
      <c r="AD58" s="13"/>
      <c r="AE58" s="19">
        <v>0.20459311544166542</v>
      </c>
      <c r="AF58" s="19">
        <v>0.20459311544166542</v>
      </c>
      <c r="AG58" s="13"/>
      <c r="AH58" s="19">
        <v>1.9572876342916794</v>
      </c>
      <c r="AI58" s="19">
        <v>1.9572876342916794</v>
      </c>
      <c r="AJ58" s="19">
        <v>1.9749022834807652</v>
      </c>
      <c r="AK58" s="19">
        <v>0.98716683119447179</v>
      </c>
      <c r="AL58" s="11">
        <v>10</v>
      </c>
      <c r="AM58" s="13"/>
      <c r="AN58" s="13"/>
      <c r="AO58" s="13"/>
      <c r="AP58" s="13"/>
      <c r="AQ58" s="13"/>
      <c r="AR58" s="19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9">
        <f t="shared" si="3"/>
        <v>5.3344475873335773</v>
      </c>
      <c r="BL58" s="19">
        <f t="shared" si="4"/>
        <v>4.6872536641144897</v>
      </c>
      <c r="BM58" s="19">
        <f t="shared" si="5"/>
        <v>6.4579247273567688</v>
      </c>
      <c r="BN58" s="49" t="s">
        <v>102</v>
      </c>
      <c r="BO58" s="57" t="s">
        <v>103</v>
      </c>
      <c r="BP58" s="13" t="s">
        <v>104</v>
      </c>
    </row>
    <row r="59" spans="1:68" ht="15.75" x14ac:dyDescent="0.25">
      <c r="A59" s="6" t="s">
        <v>112</v>
      </c>
      <c r="B59" s="6" t="s">
        <v>113</v>
      </c>
      <c r="C59" s="7">
        <v>478852</v>
      </c>
      <c r="D59" s="7">
        <v>2148058</v>
      </c>
      <c r="E59" s="11">
        <v>5</v>
      </c>
      <c r="F59" s="11">
        <v>303</v>
      </c>
      <c r="G59" s="11">
        <v>7.8</v>
      </c>
      <c r="H59" s="26">
        <v>199.98000000000002</v>
      </c>
      <c r="I59" s="19">
        <v>2.3797036842795332</v>
      </c>
      <c r="J59" s="19">
        <v>2.3534810541497313</v>
      </c>
      <c r="K59" s="19">
        <v>0.12862099117141002</v>
      </c>
      <c r="L59" s="19">
        <v>0.14413448791357572</v>
      </c>
      <c r="M59" s="11">
        <v>98</v>
      </c>
      <c r="N59" s="19">
        <v>5.2637119696810194E-3</v>
      </c>
      <c r="O59" s="11">
        <v>0.1</v>
      </c>
      <c r="P59" s="11"/>
      <c r="Q59" s="11"/>
      <c r="R59" s="19">
        <v>0.15053091817613992</v>
      </c>
      <c r="S59" s="19">
        <v>0.1200291484488861</v>
      </c>
      <c r="T59" s="13"/>
      <c r="U59" s="13"/>
      <c r="V59" s="19">
        <v>0.79844303607964462</v>
      </c>
      <c r="W59" s="19">
        <v>0.39920159680638723</v>
      </c>
      <c r="X59" s="13"/>
      <c r="Y59" s="13"/>
      <c r="Z59" s="13"/>
      <c r="AA59" s="13"/>
      <c r="AB59" s="13"/>
      <c r="AC59" s="13"/>
      <c r="AD59" s="13"/>
      <c r="AE59" s="19">
        <v>0.12787069715104088</v>
      </c>
      <c r="AF59" s="19">
        <v>0.10229655772083271</v>
      </c>
      <c r="AG59" s="13"/>
      <c r="AH59" s="19">
        <v>1.1308772998129704</v>
      </c>
      <c r="AI59" s="19">
        <v>1.348353703623157</v>
      </c>
      <c r="AJ59" s="19">
        <v>1.1520263320304465</v>
      </c>
      <c r="AK59" s="19">
        <v>0.4935834155972359</v>
      </c>
      <c r="AL59" s="11">
        <v>5</v>
      </c>
      <c r="AM59" s="11"/>
      <c r="AN59" s="11"/>
      <c r="AO59" s="30"/>
      <c r="AP59" s="30"/>
      <c r="AQ59" s="30"/>
      <c r="AR59" s="18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19">
        <f t="shared" si="3"/>
        <v>3.2092173650741023</v>
      </c>
      <c r="BL59" s="19">
        <f t="shared" si="4"/>
        <v>2.6641193055967642</v>
      </c>
      <c r="BM59" s="19">
        <f t="shared" si="5"/>
        <v>9.2808924473773722</v>
      </c>
      <c r="BN59" s="49" t="s">
        <v>102</v>
      </c>
      <c r="BO59" s="57" t="s">
        <v>103</v>
      </c>
      <c r="BP59" s="13" t="s">
        <v>104</v>
      </c>
    </row>
    <row r="60" spans="1:68" ht="15.75" x14ac:dyDescent="0.25">
      <c r="A60" s="6" t="s">
        <v>92</v>
      </c>
      <c r="B60" s="6" t="s">
        <v>140</v>
      </c>
      <c r="C60" s="7">
        <v>498560</v>
      </c>
      <c r="D60" s="7">
        <v>2127688</v>
      </c>
      <c r="E60" s="13">
        <v>12.5</v>
      </c>
      <c r="F60" s="13">
        <v>303</v>
      </c>
      <c r="G60" s="13">
        <v>8.4</v>
      </c>
      <c r="H60" s="13">
        <v>282</v>
      </c>
      <c r="I60" s="19">
        <v>2.1748393863904547</v>
      </c>
      <c r="J60" s="19">
        <v>2.1748393863904547</v>
      </c>
      <c r="K60" s="19">
        <v>0.56130651848926738</v>
      </c>
      <c r="L60" s="19">
        <v>0.56130651848926738</v>
      </c>
      <c r="M60" s="13">
        <v>62</v>
      </c>
      <c r="N60" s="19">
        <v>1.5791135909043057E-2</v>
      </c>
      <c r="O60" s="21">
        <v>0.67</v>
      </c>
      <c r="P60" s="13">
        <v>0.28000000000000003</v>
      </c>
      <c r="Q60" s="13"/>
      <c r="R60" s="19">
        <v>9.5565271705184252E-2</v>
      </c>
      <c r="S60" s="19">
        <v>4.7782635852592126E-2</v>
      </c>
      <c r="T60" s="13"/>
      <c r="U60" s="13"/>
      <c r="V60" s="19">
        <v>0.34931882828484451</v>
      </c>
      <c r="W60" s="19">
        <v>0.17465069860279442</v>
      </c>
      <c r="X60" s="13"/>
      <c r="Y60" s="13"/>
      <c r="Z60" s="13"/>
      <c r="AA60" s="13"/>
      <c r="AB60" s="13"/>
      <c r="AC60" s="13"/>
      <c r="AD60" s="13"/>
      <c r="AE60" s="19">
        <v>0.10229655772083271</v>
      </c>
      <c r="AF60" s="19">
        <v>0.10229655772083271</v>
      </c>
      <c r="AG60" s="13"/>
      <c r="AH60" s="19">
        <v>2.1312687573398286</v>
      </c>
      <c r="AI60" s="19">
        <v>2.1312687573398286</v>
      </c>
      <c r="AJ60" s="19">
        <v>0.90516354659535081</v>
      </c>
      <c r="AK60" s="19">
        <v>0.45245146429746624</v>
      </c>
      <c r="AL60" s="13">
        <v>2975</v>
      </c>
      <c r="AM60" s="13"/>
      <c r="AN60" s="13"/>
      <c r="AO60" s="13"/>
      <c r="AP60" s="13"/>
      <c r="AQ60" s="13"/>
      <c r="AR60" s="19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9">
        <f t="shared" si="3"/>
        <v>3.4880476899408563</v>
      </c>
      <c r="BL60" s="19">
        <f t="shared" si="4"/>
        <v>2.8475023124939494</v>
      </c>
      <c r="BM60" s="19">
        <f t="shared" si="5"/>
        <v>10.110335759338019</v>
      </c>
      <c r="BN60" s="49" t="s">
        <v>102</v>
      </c>
      <c r="BO60" s="57" t="s">
        <v>103</v>
      </c>
      <c r="BP60" s="13" t="s">
        <v>104</v>
      </c>
    </row>
    <row r="61" spans="1:68" ht="15.75" x14ac:dyDescent="0.25">
      <c r="A61" s="6" t="s">
        <v>92</v>
      </c>
      <c r="B61" s="6" t="s">
        <v>141</v>
      </c>
      <c r="C61" s="7">
        <v>497979</v>
      </c>
      <c r="D61" s="7">
        <v>2128002</v>
      </c>
      <c r="E61" s="13">
        <v>10</v>
      </c>
      <c r="F61" s="13">
        <v>202</v>
      </c>
      <c r="G61" s="13">
        <v>8.1</v>
      </c>
      <c r="H61" s="13">
        <v>160</v>
      </c>
      <c r="I61" s="19">
        <v>1.520912547528517</v>
      </c>
      <c r="J61" s="19">
        <v>1.520912547528517</v>
      </c>
      <c r="K61" s="19">
        <v>0.20252164837954473</v>
      </c>
      <c r="L61" s="19">
        <v>0.20252164837954473</v>
      </c>
      <c r="M61" s="13">
        <v>65</v>
      </c>
      <c r="N61" s="19">
        <v>1.5791135909043057E-2</v>
      </c>
      <c r="O61" s="13">
        <v>0.1</v>
      </c>
      <c r="P61" s="13">
        <v>0.1</v>
      </c>
      <c r="Q61" s="13"/>
      <c r="R61" s="19">
        <v>9.3483239641890481E-2</v>
      </c>
      <c r="S61" s="19">
        <v>4.674161982094524E-2</v>
      </c>
      <c r="T61" s="13"/>
      <c r="U61" s="13"/>
      <c r="V61" s="19">
        <v>0.39922151803982231</v>
      </c>
      <c r="W61" s="19">
        <v>0.19960079840319361</v>
      </c>
      <c r="X61" s="13"/>
      <c r="Y61" s="13"/>
      <c r="Z61" s="13"/>
      <c r="AA61" s="13"/>
      <c r="AB61" s="13"/>
      <c r="AC61" s="13"/>
      <c r="AD61" s="13"/>
      <c r="AE61" s="19">
        <v>5.1148278860416355E-2</v>
      </c>
      <c r="AF61" s="19">
        <v>5.1148278860416355E-2</v>
      </c>
      <c r="AG61" s="13"/>
      <c r="AH61" s="19">
        <v>0.86990561524074639</v>
      </c>
      <c r="AI61" s="19">
        <v>0.86990561524074639</v>
      </c>
      <c r="AJ61" s="19">
        <v>0.90516354659535081</v>
      </c>
      <c r="AK61" s="19">
        <v>0.45245146429746624</v>
      </c>
      <c r="AL61" s="13">
        <v>195</v>
      </c>
      <c r="AM61" s="13"/>
      <c r="AN61" s="13"/>
      <c r="AO61" s="13"/>
      <c r="AP61" s="13"/>
      <c r="AQ61" s="13"/>
      <c r="AR61" s="19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9">
        <f t="shared" si="3"/>
        <v>2.2254389587363357</v>
      </c>
      <c r="BL61" s="19">
        <f t="shared" si="4"/>
        <v>1.8327085714589952</v>
      </c>
      <c r="BM61" s="19">
        <f t="shared" si="5"/>
        <v>9.6775778690933176</v>
      </c>
      <c r="BN61" s="49" t="s">
        <v>102</v>
      </c>
      <c r="BO61" s="57" t="s">
        <v>103</v>
      </c>
      <c r="BP61" s="13" t="s">
        <v>104</v>
      </c>
    </row>
    <row r="62" spans="1:68" ht="15.75" x14ac:dyDescent="0.25">
      <c r="A62" s="6" t="s">
        <v>74</v>
      </c>
      <c r="B62" s="6" t="s">
        <v>160</v>
      </c>
      <c r="C62" s="7">
        <v>480340</v>
      </c>
      <c r="D62" s="7">
        <v>2152100</v>
      </c>
      <c r="E62" s="11">
        <v>10</v>
      </c>
      <c r="F62" s="11">
        <v>474</v>
      </c>
      <c r="G62" s="11">
        <v>7.3</v>
      </c>
      <c r="H62" s="11">
        <v>416</v>
      </c>
      <c r="I62" s="19">
        <v>3.4089419168742627</v>
      </c>
      <c r="J62" s="19">
        <v>3.4089419168742627</v>
      </c>
      <c r="K62" s="19">
        <v>0.8574732744760668</v>
      </c>
      <c r="L62" s="19">
        <v>0.8574732744760668</v>
      </c>
      <c r="M62" s="11">
        <v>139</v>
      </c>
      <c r="N62" s="19">
        <v>5.2637119696810194E-3</v>
      </c>
      <c r="O62" s="11">
        <v>0.1</v>
      </c>
      <c r="P62" s="11">
        <v>0.1</v>
      </c>
      <c r="Q62" s="11"/>
      <c r="R62" s="19">
        <v>0.1911305434103685</v>
      </c>
      <c r="S62" s="19">
        <v>9.5565271705184252E-2</v>
      </c>
      <c r="T62" s="13"/>
      <c r="U62" s="13"/>
      <c r="V62" s="19">
        <v>1.1477618643644891</v>
      </c>
      <c r="W62" s="19">
        <v>0.5738522954091817</v>
      </c>
      <c r="X62" s="13"/>
      <c r="Y62" s="13"/>
      <c r="Z62" s="13"/>
      <c r="AA62" s="13"/>
      <c r="AB62" s="13"/>
      <c r="AC62" s="13"/>
      <c r="AD62" s="13"/>
      <c r="AE62" s="19">
        <v>0.15344483658124905</v>
      </c>
      <c r="AF62" s="19">
        <v>0.15344483658124905</v>
      </c>
      <c r="AG62" s="13"/>
      <c r="AH62" s="19">
        <v>2.1312687573398286</v>
      </c>
      <c r="AI62" s="19">
        <v>2.1312687573398286</v>
      </c>
      <c r="AJ62" s="19">
        <v>1.6457519029006378</v>
      </c>
      <c r="AK62" s="19">
        <v>0.82263902599539318</v>
      </c>
      <c r="AL62" s="11">
        <v>5</v>
      </c>
      <c r="AM62" s="13"/>
      <c r="AN62" s="13"/>
      <c r="AO62" s="13"/>
      <c r="AP62" s="13"/>
      <c r="AQ62" s="13"/>
      <c r="AR62" s="19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9">
        <f t="shared" si="3"/>
        <v>5.0782273611862045</v>
      </c>
      <c r="BL62" s="19">
        <f t="shared" si="4"/>
        <v>4.4628094467303789</v>
      </c>
      <c r="BM62" s="19">
        <f t="shared" si="5"/>
        <v>6.4502205247252435</v>
      </c>
      <c r="BN62" s="49" t="s">
        <v>102</v>
      </c>
      <c r="BO62" s="57" t="s">
        <v>103</v>
      </c>
      <c r="BP62" s="13" t="s">
        <v>104</v>
      </c>
    </row>
    <row r="63" spans="1:68" ht="15.75" x14ac:dyDescent="0.25">
      <c r="A63" s="6" t="s">
        <v>79</v>
      </c>
      <c r="B63" s="6" t="s">
        <v>110</v>
      </c>
      <c r="C63" s="7">
        <v>485550</v>
      </c>
      <c r="D63" s="7">
        <v>2142726</v>
      </c>
      <c r="E63" s="11">
        <v>10</v>
      </c>
      <c r="F63" s="11">
        <v>333</v>
      </c>
      <c r="G63" s="11">
        <v>7.5</v>
      </c>
      <c r="H63" s="11">
        <v>284</v>
      </c>
      <c r="I63" s="19">
        <v>2.4075652287924481</v>
      </c>
      <c r="J63" s="19">
        <v>2.4075652287924481</v>
      </c>
      <c r="K63" s="19">
        <v>0.51617634614842178</v>
      </c>
      <c r="L63" s="19">
        <v>0.51617634614842178</v>
      </c>
      <c r="M63" s="11">
        <v>79</v>
      </c>
      <c r="N63" s="19">
        <v>5.2637119696810194E-3</v>
      </c>
      <c r="O63" s="11">
        <v>0.1</v>
      </c>
      <c r="P63" s="11">
        <v>0.1</v>
      </c>
      <c r="Q63" s="11"/>
      <c r="R63" s="19">
        <v>0.17489069331667709</v>
      </c>
      <c r="S63" s="19">
        <v>8.7445346658338544E-2</v>
      </c>
      <c r="T63" s="13"/>
      <c r="U63" s="13"/>
      <c r="V63" s="19">
        <v>0.59883227705973352</v>
      </c>
      <c r="W63" s="19">
        <v>0.29940119760479045</v>
      </c>
      <c r="X63" s="13"/>
      <c r="Y63" s="13"/>
      <c r="Z63" s="13"/>
      <c r="AA63" s="13"/>
      <c r="AB63" s="13"/>
      <c r="AC63" s="13"/>
      <c r="AD63" s="13"/>
      <c r="AE63" s="19">
        <v>0.17901897601145722</v>
      </c>
      <c r="AF63" s="19">
        <v>0.17901897601145722</v>
      </c>
      <c r="AG63" s="13"/>
      <c r="AH63" s="19">
        <v>1.8268017920055675</v>
      </c>
      <c r="AI63" s="19">
        <v>1.8268017920055675</v>
      </c>
      <c r="AJ63" s="19">
        <v>0.98745114174038262</v>
      </c>
      <c r="AK63" s="19">
        <v>0.4935834155972359</v>
      </c>
      <c r="AL63" s="11">
        <v>65</v>
      </c>
      <c r="AM63" s="13"/>
      <c r="AN63" s="13"/>
      <c r="AO63" s="13"/>
      <c r="AP63" s="13"/>
      <c r="AQ63" s="13"/>
      <c r="AR63" s="19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9">
        <f t="shared" si="3"/>
        <v>3.5921041868171408</v>
      </c>
      <c r="BL63" s="19">
        <f t="shared" si="4"/>
        <v>3.1038959802272279</v>
      </c>
      <c r="BM63" s="19">
        <f t="shared" si="5"/>
        <v>7.2910423299079641</v>
      </c>
      <c r="BN63" s="49" t="s">
        <v>102</v>
      </c>
      <c r="BO63" s="57" t="s">
        <v>103</v>
      </c>
      <c r="BP63" s="13" t="s">
        <v>104</v>
      </c>
    </row>
    <row r="64" spans="1:68" ht="15.75" x14ac:dyDescent="0.25">
      <c r="A64" s="6" t="s">
        <v>74</v>
      </c>
      <c r="B64" s="6" t="s">
        <v>158</v>
      </c>
      <c r="C64" s="7">
        <v>479198</v>
      </c>
      <c r="D64" s="7">
        <v>2154207</v>
      </c>
      <c r="E64" s="11">
        <v>7.5</v>
      </c>
      <c r="F64" s="11">
        <v>434</v>
      </c>
      <c r="G64" s="11">
        <v>7.9</v>
      </c>
      <c r="H64" s="11">
        <v>324</v>
      </c>
      <c r="I64" s="19">
        <v>4.0235348105414976</v>
      </c>
      <c r="J64" s="19">
        <v>4.0235348105414976</v>
      </c>
      <c r="K64" s="19">
        <v>0.60925732660141596</v>
      </c>
      <c r="L64" s="19">
        <v>0.60925732660141596</v>
      </c>
      <c r="M64" s="11">
        <v>141</v>
      </c>
      <c r="N64" s="19">
        <v>5.2637119696810194E-3</v>
      </c>
      <c r="O64" s="11">
        <v>0.1</v>
      </c>
      <c r="P64" s="11">
        <v>0.1</v>
      </c>
      <c r="Q64" s="11"/>
      <c r="R64" s="19">
        <v>0.1209660628773683</v>
      </c>
      <c r="S64" s="19">
        <v>6.0483031438684151E-2</v>
      </c>
      <c r="T64" s="13"/>
      <c r="U64" s="13"/>
      <c r="V64" s="19">
        <v>1.0978591746095114</v>
      </c>
      <c r="W64" s="19">
        <v>0.54890219560878251</v>
      </c>
      <c r="X64" s="13"/>
      <c r="Y64" s="13"/>
      <c r="Z64" s="13"/>
      <c r="AA64" s="13"/>
      <c r="AB64" s="13"/>
      <c r="AC64" s="13"/>
      <c r="AD64" s="13"/>
      <c r="AE64" s="19">
        <v>0.20459311544166542</v>
      </c>
      <c r="AF64" s="19">
        <v>0.20459311544166542</v>
      </c>
      <c r="AG64" s="13"/>
      <c r="AH64" s="19">
        <v>2.4792310034361273</v>
      </c>
      <c r="AI64" s="19">
        <v>2.4792310034361273</v>
      </c>
      <c r="AJ64" s="19">
        <v>1.7280394980456697</v>
      </c>
      <c r="AK64" s="19">
        <v>0.86377097729516283</v>
      </c>
      <c r="AL64" s="11">
        <v>1755</v>
      </c>
      <c r="AM64" s="11">
        <v>25</v>
      </c>
      <c r="AN64" s="13"/>
      <c r="AO64" s="13"/>
      <c r="AP64" s="13"/>
      <c r="AQ64" s="13"/>
      <c r="AR64" s="19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9">
        <f t="shared" si="3"/>
        <v>5.5097227915329734</v>
      </c>
      <c r="BL64" s="19">
        <f t="shared" si="4"/>
        <v>4.7590219119899624</v>
      </c>
      <c r="BM64" s="19">
        <f t="shared" si="5"/>
        <v>7.3105418550863899</v>
      </c>
      <c r="BN64" s="49" t="s">
        <v>102</v>
      </c>
      <c r="BO64" s="57" t="s">
        <v>103</v>
      </c>
      <c r="BP64" s="13" t="s">
        <v>104</v>
      </c>
    </row>
    <row r="65" spans="1:68" ht="15.75" x14ac:dyDescent="0.25">
      <c r="A65" s="6" t="s">
        <v>112</v>
      </c>
      <c r="B65" s="6" t="s">
        <v>173</v>
      </c>
      <c r="C65" s="7">
        <v>478689</v>
      </c>
      <c r="D65" s="7">
        <v>2150496</v>
      </c>
      <c r="E65" s="11">
        <v>10</v>
      </c>
      <c r="F65" s="11">
        <v>313</v>
      </c>
      <c r="G65" s="11">
        <v>8</v>
      </c>
      <c r="H65" s="11">
        <v>246</v>
      </c>
      <c r="I65" s="19">
        <v>2.3534810541497313</v>
      </c>
      <c r="J65" s="19">
        <v>3.2040776189851843</v>
      </c>
      <c r="K65" s="19">
        <v>0.14413448791357572</v>
      </c>
      <c r="L65" s="19">
        <v>0.86029391024736968</v>
      </c>
      <c r="M65" s="11">
        <v>89</v>
      </c>
      <c r="N65" s="19">
        <v>5.2637119696810194E-3</v>
      </c>
      <c r="O65" s="11">
        <v>0.1</v>
      </c>
      <c r="P65" s="11">
        <v>0.1</v>
      </c>
      <c r="Q65" s="11"/>
      <c r="R65" s="19">
        <v>0.24005829689777219</v>
      </c>
      <c r="S65" s="19">
        <v>5.2259004788673742E-2</v>
      </c>
      <c r="T65" s="13"/>
      <c r="U65" s="13"/>
      <c r="V65" s="19">
        <v>0.79844303607964462</v>
      </c>
      <c r="W65" s="19">
        <v>0.49900199600798406</v>
      </c>
      <c r="X65" s="13"/>
      <c r="Y65" s="13"/>
      <c r="Z65" s="13"/>
      <c r="AA65" s="13"/>
      <c r="AB65" s="13"/>
      <c r="AC65" s="13"/>
      <c r="AD65" s="13"/>
      <c r="AE65" s="19">
        <v>0.10229655772083271</v>
      </c>
      <c r="AF65" s="19">
        <v>0.15344483658124905</v>
      </c>
      <c r="AG65" s="13"/>
      <c r="AH65" s="19">
        <v>1.348353703623157</v>
      </c>
      <c r="AI65" s="19">
        <v>1.8702970727676047</v>
      </c>
      <c r="AJ65" s="19">
        <v>0.98745114174038262</v>
      </c>
      <c r="AK65" s="19">
        <v>0.98716683119447179</v>
      </c>
      <c r="AL65" s="11">
        <v>4680</v>
      </c>
      <c r="AM65" s="11"/>
      <c r="AN65" s="11"/>
      <c r="AO65" s="11"/>
      <c r="AP65" s="11"/>
      <c r="AQ65" s="11"/>
      <c r="AR65" s="24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9">
        <f t="shared" si="3"/>
        <v>3.236544439164017</v>
      </c>
      <c r="BL65" s="19">
        <f t="shared" si="4"/>
        <v>2.7429375509307601</v>
      </c>
      <c r="BM65" s="19">
        <f t="shared" si="5"/>
        <v>8.2550108696862736</v>
      </c>
      <c r="BN65" s="49" t="s">
        <v>102</v>
      </c>
      <c r="BO65" s="57" t="s">
        <v>103</v>
      </c>
      <c r="BP65" s="13" t="s">
        <v>104</v>
      </c>
    </row>
    <row r="66" spans="1:68" ht="15.75" x14ac:dyDescent="0.25">
      <c r="A66" s="6" t="s">
        <v>112</v>
      </c>
      <c r="B66" s="6" t="s">
        <v>172</v>
      </c>
      <c r="C66" s="8">
        <v>480760</v>
      </c>
      <c r="D66" s="8">
        <v>2150404</v>
      </c>
      <c r="E66" s="11">
        <v>10</v>
      </c>
      <c r="F66" s="11">
        <v>494</v>
      </c>
      <c r="G66" s="11">
        <v>7.7</v>
      </c>
      <c r="H66" s="11">
        <v>368</v>
      </c>
      <c r="I66" s="19">
        <v>3.2040776189851843</v>
      </c>
      <c r="J66" s="19">
        <v>2.5747344958699356</v>
      </c>
      <c r="K66" s="19">
        <v>0.86029391024736968</v>
      </c>
      <c r="L66" s="19">
        <v>0.32155247792852509</v>
      </c>
      <c r="M66" s="11">
        <v>149</v>
      </c>
      <c r="N66" s="19">
        <v>5.2637119696810194E-3</v>
      </c>
      <c r="O66" s="11">
        <v>0.1</v>
      </c>
      <c r="P66" s="11"/>
      <c r="Q66" s="11"/>
      <c r="R66" s="19">
        <v>0.10451800957734748</v>
      </c>
      <c r="S66" s="19">
        <v>0.14511763481157608</v>
      </c>
      <c r="T66" s="13"/>
      <c r="U66" s="13"/>
      <c r="V66" s="19">
        <v>0.99805379509955583</v>
      </c>
      <c r="W66" s="19">
        <v>0.47405189620758487</v>
      </c>
      <c r="X66" s="13"/>
      <c r="Y66" s="13"/>
      <c r="Z66" s="13"/>
      <c r="AA66" s="13"/>
      <c r="AB66" s="13"/>
      <c r="AC66" s="13"/>
      <c r="AD66" s="13"/>
      <c r="AE66" s="19">
        <v>0.15344483658124905</v>
      </c>
      <c r="AF66" s="19">
        <v>0.15344483658124905</v>
      </c>
      <c r="AG66" s="13"/>
      <c r="AH66" s="19">
        <v>1.8702970727676047</v>
      </c>
      <c r="AI66" s="19">
        <v>1.5223348266713062</v>
      </c>
      <c r="AJ66" s="19">
        <v>1.9749022834807652</v>
      </c>
      <c r="AK66" s="19">
        <v>0.61697926949654491</v>
      </c>
      <c r="AL66" s="11">
        <v>6500</v>
      </c>
      <c r="AM66" s="11"/>
      <c r="AN66" s="11"/>
      <c r="AO66" s="11"/>
      <c r="AP66" s="11"/>
      <c r="AQ66" s="11"/>
      <c r="AR66" s="24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9">
        <f t="shared" si="3"/>
        <v>4.9966979879291751</v>
      </c>
      <c r="BL66" s="19">
        <f t="shared" si="4"/>
        <v>4.1741532507795824</v>
      </c>
      <c r="BM66" s="19">
        <f t="shared" si="5"/>
        <v>8.9691209217063452</v>
      </c>
      <c r="BN66" s="49" t="s">
        <v>102</v>
      </c>
      <c r="BO66" s="57" t="s">
        <v>103</v>
      </c>
      <c r="BP66" s="13" t="s">
        <v>104</v>
      </c>
    </row>
    <row r="67" spans="1:68" ht="15.75" x14ac:dyDescent="0.25">
      <c r="A67" s="6" t="s">
        <v>112</v>
      </c>
      <c r="B67" s="6" t="s">
        <v>171</v>
      </c>
      <c r="C67" s="7">
        <v>480766</v>
      </c>
      <c r="D67" s="7">
        <v>2150422</v>
      </c>
      <c r="E67" s="11">
        <v>10</v>
      </c>
      <c r="F67" s="11">
        <v>363</v>
      </c>
      <c r="G67" s="11">
        <v>7.8</v>
      </c>
      <c r="H67" s="11">
        <v>336</v>
      </c>
      <c r="I67" s="19">
        <v>2.5747344958699356</v>
      </c>
      <c r="J67" s="19">
        <v>3.5974170709322144</v>
      </c>
      <c r="K67" s="19">
        <v>0.32155247792852509</v>
      </c>
      <c r="L67" s="19">
        <v>1.1451781231489577</v>
      </c>
      <c r="M67" s="11">
        <v>109</v>
      </c>
      <c r="N67" s="19">
        <v>5.2637119696810194E-3</v>
      </c>
      <c r="O67" s="11">
        <v>0.1</v>
      </c>
      <c r="P67" s="11">
        <v>0.1</v>
      </c>
      <c r="Q67" s="11"/>
      <c r="R67" s="19">
        <v>0.29023526962315216</v>
      </c>
      <c r="S67" s="19">
        <v>7.0893191755153018E-2</v>
      </c>
      <c r="T67" s="13"/>
      <c r="U67" s="13"/>
      <c r="V67" s="19">
        <v>0.94815110534457803</v>
      </c>
      <c r="W67" s="19">
        <v>0.49900199600798406</v>
      </c>
      <c r="X67" s="13"/>
      <c r="Y67" s="13"/>
      <c r="Z67" s="13"/>
      <c r="AA67" s="13"/>
      <c r="AB67" s="13"/>
      <c r="AC67" s="13"/>
      <c r="AD67" s="13"/>
      <c r="AE67" s="19">
        <v>0.15344483658124905</v>
      </c>
      <c r="AF67" s="19">
        <v>0.20459311544166542</v>
      </c>
      <c r="AG67" s="13"/>
      <c r="AH67" s="19">
        <v>1.5223348266713062</v>
      </c>
      <c r="AI67" s="19">
        <v>2.4357357226740901</v>
      </c>
      <c r="AJ67" s="19">
        <v>1.2343139271754784</v>
      </c>
      <c r="AK67" s="19">
        <v>1.0282987824942416</v>
      </c>
      <c r="AL67" s="11">
        <v>6500</v>
      </c>
      <c r="AM67" s="11">
        <v>8</v>
      </c>
      <c r="AN67" s="11"/>
      <c r="AO67" s="11"/>
      <c r="AP67" s="11"/>
      <c r="AQ67" s="11"/>
      <c r="AR67" s="24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9">
        <f t="shared" si="3"/>
        <v>3.8582446957726115</v>
      </c>
      <c r="BL67" s="19">
        <f t="shared" si="4"/>
        <v>3.1917859553912944</v>
      </c>
      <c r="BM67" s="19">
        <f t="shared" si="5"/>
        <v>9.4532743665630701</v>
      </c>
      <c r="BN67" s="49" t="s">
        <v>102</v>
      </c>
      <c r="BO67" s="57" t="s">
        <v>103</v>
      </c>
      <c r="BP67" s="13" t="s">
        <v>104</v>
      </c>
    </row>
    <row r="68" spans="1:68" ht="15.75" x14ac:dyDescent="0.25">
      <c r="A68" s="6" t="s">
        <v>65</v>
      </c>
      <c r="B68" s="6" t="s">
        <v>109</v>
      </c>
      <c r="C68" s="7">
        <v>478634</v>
      </c>
      <c r="D68" s="7">
        <v>2141225</v>
      </c>
      <c r="E68" s="11">
        <v>10</v>
      </c>
      <c r="F68" s="11">
        <v>262</v>
      </c>
      <c r="G68" s="11">
        <v>7.4</v>
      </c>
      <c r="H68" s="11">
        <v>216</v>
      </c>
      <c r="I68" s="19">
        <v>2.1060049822997247</v>
      </c>
      <c r="J68" s="19">
        <v>2.1060049822997247</v>
      </c>
      <c r="K68" s="19">
        <v>0.23354864186387608</v>
      </c>
      <c r="L68" s="19">
        <v>0.23354864186387608</v>
      </c>
      <c r="M68" s="11">
        <v>81</v>
      </c>
      <c r="N68" s="19">
        <v>5.2637119696810194E-3</v>
      </c>
      <c r="O68" s="11">
        <v>0.1</v>
      </c>
      <c r="P68" s="11">
        <v>0.1</v>
      </c>
      <c r="Q68" s="11"/>
      <c r="R68" s="19">
        <v>0.1524047470331043</v>
      </c>
      <c r="S68" s="19">
        <v>7.6202373516552152E-2</v>
      </c>
      <c r="T68" s="13"/>
      <c r="U68" s="13"/>
      <c r="V68" s="19">
        <v>0.64873496681471121</v>
      </c>
      <c r="W68" s="19">
        <v>0.32435129740518964</v>
      </c>
      <c r="X68" s="13"/>
      <c r="Y68" s="13"/>
      <c r="Z68" s="13"/>
      <c r="AA68" s="13"/>
      <c r="AB68" s="13"/>
      <c r="AC68" s="13"/>
      <c r="AD68" s="13"/>
      <c r="AE68" s="19">
        <v>0.15344483658124905</v>
      </c>
      <c r="AF68" s="19">
        <v>0.15344483658124905</v>
      </c>
      <c r="AG68" s="13"/>
      <c r="AH68" s="19">
        <v>1.0873820190509329</v>
      </c>
      <c r="AI68" s="19">
        <v>1.0873820190509329</v>
      </c>
      <c r="AJ68" s="19">
        <v>0.98745114174038262</v>
      </c>
      <c r="AK68" s="19">
        <v>0.4935834155972359</v>
      </c>
      <c r="AL68" s="11">
        <v>15</v>
      </c>
      <c r="AM68" s="13"/>
      <c r="AN68" s="13"/>
      <c r="AO68" s="13"/>
      <c r="AP68" s="13"/>
      <c r="AQ68" s="13"/>
      <c r="AR68" s="19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9">
        <f t="shared" ref="BK68:BK99" si="6">V68+AE68+AH68+AJ68</f>
        <v>2.8770129641872759</v>
      </c>
      <c r="BL68" s="19">
        <f t="shared" ref="BL68:BL99" si="7">I68+K68+R68+N68+AR68</f>
        <v>2.4972220831663865</v>
      </c>
      <c r="BM68" s="19">
        <f t="shared" ref="BM68:BM99" si="8">((BK68-BL68)/(BK68+BL68))*100</f>
        <v>7.0668825921170493</v>
      </c>
      <c r="BN68" s="49" t="s">
        <v>102</v>
      </c>
      <c r="BO68" s="57" t="s">
        <v>103</v>
      </c>
      <c r="BP68" s="13" t="s">
        <v>104</v>
      </c>
    </row>
    <row r="69" spans="1:68" ht="15.75" x14ac:dyDescent="0.25">
      <c r="A69" s="6" t="s">
        <v>92</v>
      </c>
      <c r="B69" s="6" t="s">
        <v>138</v>
      </c>
      <c r="C69" s="7">
        <v>487975</v>
      </c>
      <c r="D69" s="7">
        <v>2128974</v>
      </c>
      <c r="E69" s="13">
        <v>12.5</v>
      </c>
      <c r="F69" s="13">
        <v>212</v>
      </c>
      <c r="G69" s="13">
        <v>7.7</v>
      </c>
      <c r="H69" s="13">
        <v>384</v>
      </c>
      <c r="I69" s="19">
        <v>1.3094925921069884</v>
      </c>
      <c r="J69" s="19">
        <v>1.3094925921069884</v>
      </c>
      <c r="K69" s="19">
        <v>0.25301102868586578</v>
      </c>
      <c r="L69" s="19">
        <v>0.25301102868586578</v>
      </c>
      <c r="M69" s="13">
        <v>56</v>
      </c>
      <c r="N69" s="19">
        <v>1.0527423939362039E-2</v>
      </c>
      <c r="O69" s="13">
        <v>0.1</v>
      </c>
      <c r="P69" s="13">
        <v>0.1</v>
      </c>
      <c r="Q69" s="13"/>
      <c r="R69" s="19">
        <v>0.14636685404955235</v>
      </c>
      <c r="S69" s="19">
        <v>7.3183427024776176E-2</v>
      </c>
      <c r="T69" s="13"/>
      <c r="U69" s="13"/>
      <c r="V69" s="19">
        <v>0.29941613852986676</v>
      </c>
      <c r="W69" s="19">
        <v>0.14970059880239522</v>
      </c>
      <c r="X69" s="13"/>
      <c r="Y69" s="13"/>
      <c r="Z69" s="13"/>
      <c r="AA69" s="13"/>
      <c r="AB69" s="13"/>
      <c r="AC69" s="13"/>
      <c r="AD69" s="13"/>
      <c r="AE69" s="19">
        <v>7.6722418290624525E-2</v>
      </c>
      <c r="AF69" s="19">
        <v>7.6722418290624525E-2</v>
      </c>
      <c r="AG69" s="13"/>
      <c r="AH69" s="19">
        <v>0.86990561524074639</v>
      </c>
      <c r="AI69" s="19">
        <v>0.86990561524074639</v>
      </c>
      <c r="AJ69" s="19">
        <v>0.82287595145031889</v>
      </c>
      <c r="AK69" s="19">
        <v>0.41131951299769659</v>
      </c>
      <c r="AL69" s="13">
        <v>15</v>
      </c>
      <c r="AM69" s="13"/>
      <c r="AN69" s="13"/>
      <c r="AO69" s="13"/>
      <c r="AP69" s="13"/>
      <c r="AQ69" s="13"/>
      <c r="AR69" s="19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9">
        <f t="shared" si="6"/>
        <v>2.0689201235115564</v>
      </c>
      <c r="BL69" s="19">
        <f t="shared" si="7"/>
        <v>1.7193978987817686</v>
      </c>
      <c r="BM69" s="19">
        <f t="shared" si="8"/>
        <v>9.2263168686719279</v>
      </c>
      <c r="BN69" s="49" t="s">
        <v>102</v>
      </c>
      <c r="BO69" s="57" t="s">
        <v>103</v>
      </c>
      <c r="BP69" s="13" t="s">
        <v>104</v>
      </c>
    </row>
    <row r="70" spans="1:68" ht="15.75" x14ac:dyDescent="0.25">
      <c r="A70" s="6" t="s">
        <v>88</v>
      </c>
      <c r="B70" s="6" t="s">
        <v>121</v>
      </c>
      <c r="C70" s="7">
        <v>485690</v>
      </c>
      <c r="D70" s="7">
        <v>2132522</v>
      </c>
      <c r="E70" s="13">
        <v>10</v>
      </c>
      <c r="F70" s="13">
        <v>182</v>
      </c>
      <c r="G70" s="13">
        <v>7.7</v>
      </c>
      <c r="H70" s="13">
        <v>162</v>
      </c>
      <c r="I70" s="19">
        <v>1.0767667497049955</v>
      </c>
      <c r="J70" s="19">
        <v>1.0767667497049955</v>
      </c>
      <c r="K70" s="19">
        <v>0.16782782839251967</v>
      </c>
      <c r="L70" s="19">
        <v>0.16782782839251967</v>
      </c>
      <c r="M70" s="13">
        <v>55</v>
      </c>
      <c r="N70" s="19">
        <v>2.6318559848405094E-2</v>
      </c>
      <c r="O70" s="13">
        <v>0.1</v>
      </c>
      <c r="P70" s="13">
        <v>0.1</v>
      </c>
      <c r="Q70" s="13"/>
      <c r="R70" s="19">
        <v>0.21944617947116382</v>
      </c>
      <c r="S70" s="19">
        <v>0.10972308973558191</v>
      </c>
      <c r="T70" s="13"/>
      <c r="U70" s="13"/>
      <c r="V70" s="19">
        <v>0.44912420779480011</v>
      </c>
      <c r="W70" s="19">
        <v>0.22455089820359284</v>
      </c>
      <c r="X70" s="13"/>
      <c r="Y70" s="13"/>
      <c r="Z70" s="13"/>
      <c r="AA70" s="13"/>
      <c r="AB70" s="13"/>
      <c r="AC70" s="13"/>
      <c r="AD70" s="13"/>
      <c r="AE70" s="19">
        <v>7.6722418290624525E-2</v>
      </c>
      <c r="AF70" s="19">
        <v>7.6722418290624525E-2</v>
      </c>
      <c r="AG70" s="13"/>
      <c r="AH70" s="19">
        <v>0.60893393066852253</v>
      </c>
      <c r="AI70" s="19">
        <v>0.60893393066852253</v>
      </c>
      <c r="AJ70" s="19">
        <v>0.65830076116025515</v>
      </c>
      <c r="AK70" s="19">
        <v>0.32905561039815728</v>
      </c>
      <c r="AL70" s="13">
        <v>15</v>
      </c>
      <c r="AM70" s="13"/>
      <c r="AN70" s="13"/>
      <c r="AO70" s="13"/>
      <c r="AP70" s="13"/>
      <c r="AQ70" s="13"/>
      <c r="AR70" s="19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9">
        <f t="shared" si="6"/>
        <v>1.7930813179142022</v>
      </c>
      <c r="BL70" s="19">
        <f t="shared" si="7"/>
        <v>1.4903593174170839</v>
      </c>
      <c r="BM70" s="19">
        <f t="shared" si="8"/>
        <v>9.219658100094593</v>
      </c>
      <c r="BN70" s="49" t="s">
        <v>102</v>
      </c>
      <c r="BO70" s="57" t="s">
        <v>103</v>
      </c>
      <c r="BP70" s="13" t="s">
        <v>104</v>
      </c>
    </row>
    <row r="71" spans="1:68" ht="15.75" x14ac:dyDescent="0.25">
      <c r="A71" s="6" t="s">
        <v>92</v>
      </c>
      <c r="B71" s="6" t="s">
        <v>137</v>
      </c>
      <c r="C71" s="7">
        <v>496162</v>
      </c>
      <c r="D71" s="7">
        <v>2128409</v>
      </c>
      <c r="E71" s="13">
        <v>12.5</v>
      </c>
      <c r="F71" s="13">
        <v>190</v>
      </c>
      <c r="G71" s="13">
        <v>8</v>
      </c>
      <c r="H71" s="13">
        <v>160</v>
      </c>
      <c r="I71" s="19">
        <v>1.1718237839255277</v>
      </c>
      <c r="J71" s="19">
        <v>1.1718237839255277</v>
      </c>
      <c r="K71" s="19">
        <v>0.16218655684991395</v>
      </c>
      <c r="L71" s="19">
        <v>0.16218655684991395</v>
      </c>
      <c r="M71" s="13">
        <v>49</v>
      </c>
      <c r="N71" s="19">
        <v>1.0527423939362039E-2</v>
      </c>
      <c r="O71" s="13">
        <v>0.1</v>
      </c>
      <c r="P71" s="13">
        <v>0.1</v>
      </c>
      <c r="Q71" s="13"/>
      <c r="R71" s="19">
        <v>0.12866958151155528</v>
      </c>
      <c r="S71" s="19">
        <v>6.4334790755777638E-2</v>
      </c>
      <c r="T71" s="13"/>
      <c r="U71" s="13"/>
      <c r="V71" s="19">
        <v>0.39922151803982231</v>
      </c>
      <c r="W71" s="19">
        <v>0.19960079840319361</v>
      </c>
      <c r="X71" s="13"/>
      <c r="Y71" s="13"/>
      <c r="Z71" s="13"/>
      <c r="AA71" s="13"/>
      <c r="AB71" s="13"/>
      <c r="AC71" s="13"/>
      <c r="AD71" s="13"/>
      <c r="AE71" s="19">
        <v>2.5574139430208177E-2</v>
      </c>
      <c r="AF71" s="19">
        <v>2.5574139430208177E-2</v>
      </c>
      <c r="AG71" s="13"/>
      <c r="AH71" s="19">
        <v>0.7829150537166718</v>
      </c>
      <c r="AI71" s="19">
        <v>0.7829150537166718</v>
      </c>
      <c r="AJ71" s="19">
        <v>0.57601316601522323</v>
      </c>
      <c r="AK71" s="19">
        <v>0.28792365909838763</v>
      </c>
      <c r="AL71" s="13">
        <v>10</v>
      </c>
      <c r="AM71" s="13"/>
      <c r="AN71" s="13"/>
      <c r="AO71" s="13"/>
      <c r="AP71" s="13"/>
      <c r="AQ71" s="13"/>
      <c r="AR71" s="19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9">
        <f t="shared" si="6"/>
        <v>1.7837238772019255</v>
      </c>
      <c r="BL71" s="19">
        <f t="shared" si="7"/>
        <v>1.4732073462263588</v>
      </c>
      <c r="BM71" s="19">
        <f t="shared" si="8"/>
        <v>9.5340217423662157</v>
      </c>
      <c r="BN71" s="49" t="s">
        <v>102</v>
      </c>
      <c r="BO71" s="57" t="s">
        <v>103</v>
      </c>
      <c r="BP71" s="13" t="s">
        <v>104</v>
      </c>
    </row>
    <row r="72" spans="1:68" ht="15.75" x14ac:dyDescent="0.25">
      <c r="A72" s="6" t="s">
        <v>79</v>
      </c>
      <c r="B72" s="6" t="s">
        <v>106</v>
      </c>
      <c r="C72" s="7">
        <v>485111</v>
      </c>
      <c r="D72" s="7">
        <v>2142220</v>
      </c>
      <c r="E72" s="11">
        <v>10</v>
      </c>
      <c r="F72" s="11">
        <v>333</v>
      </c>
      <c r="G72" s="11">
        <v>7.4</v>
      </c>
      <c r="H72" s="11">
        <v>284</v>
      </c>
      <c r="I72" s="19">
        <v>2.4501770027533762</v>
      </c>
      <c r="J72" s="19">
        <v>2.4501770027533762</v>
      </c>
      <c r="K72" s="19">
        <v>0.31873184215722222</v>
      </c>
      <c r="L72" s="19">
        <v>0.31873184215722222</v>
      </c>
      <c r="M72" s="11">
        <v>81</v>
      </c>
      <c r="N72" s="19">
        <v>5.2637119696810194E-3</v>
      </c>
      <c r="O72" s="11">
        <v>0.1</v>
      </c>
      <c r="P72" s="11">
        <v>0.1</v>
      </c>
      <c r="Q72" s="11"/>
      <c r="R72" s="19">
        <v>0.22152821153445765</v>
      </c>
      <c r="S72" s="19">
        <v>0.11076410576722882</v>
      </c>
      <c r="T72" s="13"/>
      <c r="U72" s="13"/>
      <c r="V72" s="19">
        <v>0.64873496681471121</v>
      </c>
      <c r="W72" s="19">
        <v>0.32435129740518964</v>
      </c>
      <c r="X72" s="13"/>
      <c r="Y72" s="13"/>
      <c r="Z72" s="13"/>
      <c r="AA72" s="13"/>
      <c r="AB72" s="13"/>
      <c r="AC72" s="13"/>
      <c r="AD72" s="13"/>
      <c r="AE72" s="19">
        <v>0.15344483658124905</v>
      </c>
      <c r="AF72" s="19">
        <v>0.15344483658124905</v>
      </c>
      <c r="AG72" s="13"/>
      <c r="AH72" s="19">
        <v>1.6528206689574181</v>
      </c>
      <c r="AI72" s="19">
        <v>1.6528206689574181</v>
      </c>
      <c r="AJ72" s="19">
        <v>0.98745114174038262</v>
      </c>
      <c r="AK72" s="19">
        <v>0.4935834155972359</v>
      </c>
      <c r="AL72" s="11">
        <v>15</v>
      </c>
      <c r="AM72" s="13"/>
      <c r="AN72" s="13"/>
      <c r="AO72" s="13"/>
      <c r="AP72" s="13"/>
      <c r="AQ72" s="13"/>
      <c r="AR72" s="19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9">
        <f t="shared" si="6"/>
        <v>3.4424516140937609</v>
      </c>
      <c r="BL72" s="19">
        <f t="shared" si="7"/>
        <v>2.9957007684147374</v>
      </c>
      <c r="BM72" s="19">
        <f t="shared" si="8"/>
        <v>6.9391157452684569</v>
      </c>
      <c r="BN72" s="49" t="s">
        <v>102</v>
      </c>
      <c r="BO72" s="57" t="s">
        <v>103</v>
      </c>
      <c r="BP72" s="13" t="s">
        <v>104</v>
      </c>
    </row>
    <row r="73" spans="1:68" ht="15.75" x14ac:dyDescent="0.25">
      <c r="A73" s="6" t="s">
        <v>74</v>
      </c>
      <c r="B73" s="6" t="s">
        <v>157</v>
      </c>
      <c r="C73" s="7">
        <v>482304</v>
      </c>
      <c r="D73" s="7">
        <v>2153389</v>
      </c>
      <c r="E73" s="11">
        <v>7.5</v>
      </c>
      <c r="F73" s="11">
        <v>686</v>
      </c>
      <c r="G73" s="11">
        <v>7.5</v>
      </c>
      <c r="H73" s="11">
        <v>620</v>
      </c>
      <c r="I73" s="19">
        <v>4.5119312967090606</v>
      </c>
      <c r="J73" s="19">
        <v>4.5119312967090606</v>
      </c>
      <c r="K73" s="19">
        <v>1.1310749442924435</v>
      </c>
      <c r="L73" s="19">
        <v>1.1310749442924435</v>
      </c>
      <c r="M73" s="11">
        <v>210</v>
      </c>
      <c r="N73" s="19">
        <v>5.2637119696810194E-3</v>
      </c>
      <c r="O73" s="11">
        <v>0.1</v>
      </c>
      <c r="P73" s="11">
        <v>0.1</v>
      </c>
      <c r="Q73" s="11"/>
      <c r="R73" s="19">
        <v>0.44097439100562147</v>
      </c>
      <c r="S73" s="19">
        <v>0.22048719550281073</v>
      </c>
      <c r="T73" s="13"/>
      <c r="U73" s="13"/>
      <c r="V73" s="19">
        <v>1.6467887619142672</v>
      </c>
      <c r="W73" s="19">
        <v>0.82335329341317365</v>
      </c>
      <c r="X73" s="13"/>
      <c r="Y73" s="13"/>
      <c r="Z73" s="13"/>
      <c r="AA73" s="13"/>
      <c r="AB73" s="13"/>
      <c r="AC73" s="13"/>
      <c r="AD73" s="13"/>
      <c r="AE73" s="19">
        <v>0.3324638125927063</v>
      </c>
      <c r="AF73" s="19">
        <v>0.3324638125927063</v>
      </c>
      <c r="AG73" s="13"/>
      <c r="AH73" s="19">
        <v>2.6532121264842763</v>
      </c>
      <c r="AI73" s="19">
        <v>2.6532121264842763</v>
      </c>
      <c r="AJ73" s="19">
        <v>2.5509154494959887</v>
      </c>
      <c r="AK73" s="19">
        <v>1.2750904902928595</v>
      </c>
      <c r="AL73" s="11">
        <v>195</v>
      </c>
      <c r="AM73" s="13"/>
      <c r="AN73" s="13"/>
      <c r="AO73" s="13"/>
      <c r="AP73" s="13"/>
      <c r="AQ73" s="13"/>
      <c r="AR73" s="19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9">
        <f t="shared" si="6"/>
        <v>7.1833801504872383</v>
      </c>
      <c r="BL73" s="19">
        <f t="shared" si="7"/>
        <v>6.089244343976806</v>
      </c>
      <c r="BM73" s="19">
        <f t="shared" si="8"/>
        <v>8.2435527876705308</v>
      </c>
      <c r="BN73" s="49" t="s">
        <v>102</v>
      </c>
      <c r="BO73" s="57" t="s">
        <v>103</v>
      </c>
      <c r="BP73" s="13" t="s">
        <v>104</v>
      </c>
    </row>
    <row r="74" spans="1:68" ht="15.75" x14ac:dyDescent="0.25">
      <c r="A74" s="6" t="s">
        <v>88</v>
      </c>
      <c r="B74" s="6" t="s">
        <v>126</v>
      </c>
      <c r="C74" s="7">
        <v>486333</v>
      </c>
      <c r="D74" s="7">
        <v>2132216</v>
      </c>
      <c r="E74" s="13">
        <v>10</v>
      </c>
      <c r="F74" s="13">
        <v>353</v>
      </c>
      <c r="G74" s="13">
        <v>7.8</v>
      </c>
      <c r="H74" s="13">
        <v>284</v>
      </c>
      <c r="I74" s="19">
        <v>1.9093352563262096</v>
      </c>
      <c r="J74" s="19">
        <v>1.9093352563262096</v>
      </c>
      <c r="K74" s="19">
        <v>0.72772402899613564</v>
      </c>
      <c r="L74" s="19">
        <v>0.72772402899613564</v>
      </c>
      <c r="M74" s="13">
        <v>105</v>
      </c>
      <c r="N74" s="19">
        <v>1.0527423939362039E-2</v>
      </c>
      <c r="O74" s="13">
        <v>0.1</v>
      </c>
      <c r="P74" s="13">
        <v>0.1</v>
      </c>
      <c r="Q74" s="13"/>
      <c r="R74" s="19">
        <v>0.34769935457006035</v>
      </c>
      <c r="S74" s="19">
        <v>0.17384967728503017</v>
      </c>
      <c r="T74" s="13"/>
      <c r="U74" s="13"/>
      <c r="V74" s="19">
        <v>0.69863765656968901</v>
      </c>
      <c r="W74" s="19">
        <v>0.34930139720558884</v>
      </c>
      <c r="X74" s="13"/>
      <c r="Y74" s="13"/>
      <c r="Z74" s="13"/>
      <c r="AA74" s="13"/>
      <c r="AB74" s="13"/>
      <c r="AC74" s="13"/>
      <c r="AD74" s="13"/>
      <c r="AE74" s="19">
        <v>0.10229655772083271</v>
      </c>
      <c r="AF74" s="19">
        <v>0.10229655772083271</v>
      </c>
      <c r="AG74" s="13"/>
      <c r="AH74" s="19">
        <v>1.3048584228611195</v>
      </c>
      <c r="AI74" s="19">
        <v>1.3048584228611195</v>
      </c>
      <c r="AJ74" s="19">
        <v>1.398889117465542</v>
      </c>
      <c r="AK74" s="19">
        <v>0.69924317209608422</v>
      </c>
      <c r="AL74" s="13">
        <v>60</v>
      </c>
      <c r="AM74" s="13"/>
      <c r="AN74" s="13"/>
      <c r="AO74" s="13"/>
      <c r="AP74" s="13"/>
      <c r="AQ74" s="13"/>
      <c r="AR74" s="19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9">
        <f t="shared" si="6"/>
        <v>3.5046817546171836</v>
      </c>
      <c r="BL74" s="19">
        <f t="shared" si="7"/>
        <v>2.9952860638317675</v>
      </c>
      <c r="BM74" s="19">
        <f t="shared" si="8"/>
        <v>7.8368955818456669</v>
      </c>
      <c r="BN74" s="49" t="s">
        <v>102</v>
      </c>
      <c r="BO74" s="57" t="s">
        <v>103</v>
      </c>
      <c r="BP74" s="13" t="s">
        <v>104</v>
      </c>
    </row>
    <row r="75" spans="1:68" ht="15.75" x14ac:dyDescent="0.25">
      <c r="A75" s="6" t="s">
        <v>88</v>
      </c>
      <c r="B75" s="6" t="s">
        <v>125</v>
      </c>
      <c r="C75" s="7">
        <v>486493</v>
      </c>
      <c r="D75" s="7">
        <v>2134490</v>
      </c>
      <c r="E75" s="13">
        <v>10</v>
      </c>
      <c r="F75" s="13">
        <v>293</v>
      </c>
      <c r="G75" s="13">
        <v>7.8</v>
      </c>
      <c r="H75" s="13">
        <v>228</v>
      </c>
      <c r="I75" s="19">
        <v>1.7110266159695819</v>
      </c>
      <c r="J75" s="19">
        <v>1.7110266159695819</v>
      </c>
      <c r="K75" s="19">
        <v>0.66002877048486719</v>
      </c>
      <c r="L75" s="19">
        <v>0.66002877048486719</v>
      </c>
      <c r="M75" s="13">
        <v>86</v>
      </c>
      <c r="N75" s="19">
        <v>1.0527423939362039E-2</v>
      </c>
      <c r="O75" s="13">
        <v>0.1</v>
      </c>
      <c r="P75" s="13">
        <v>0.1</v>
      </c>
      <c r="Q75" s="13"/>
      <c r="R75" s="19">
        <v>0.27253799708515508</v>
      </c>
      <c r="S75" s="19">
        <v>0.13626899854257754</v>
      </c>
      <c r="T75" s="13"/>
      <c r="U75" s="13"/>
      <c r="V75" s="19">
        <v>0.64873496681471121</v>
      </c>
      <c r="W75" s="19">
        <v>0.32435129740518964</v>
      </c>
      <c r="X75" s="13"/>
      <c r="Y75" s="13"/>
      <c r="Z75" s="13"/>
      <c r="AA75" s="13"/>
      <c r="AB75" s="13"/>
      <c r="AC75" s="13"/>
      <c r="AD75" s="13"/>
      <c r="AE75" s="19">
        <v>7.6722418290624525E-2</v>
      </c>
      <c r="AF75" s="19">
        <v>7.6722418290624525E-2</v>
      </c>
      <c r="AG75" s="13"/>
      <c r="AH75" s="19">
        <v>1.2613631420990823</v>
      </c>
      <c r="AI75" s="19">
        <v>1.2613631420990823</v>
      </c>
      <c r="AJ75" s="19">
        <v>1.0697387368854145</v>
      </c>
      <c r="AK75" s="19">
        <v>0.53471536689700561</v>
      </c>
      <c r="AL75" s="13">
        <v>5</v>
      </c>
      <c r="AM75" s="13"/>
      <c r="AN75" s="13"/>
      <c r="AO75" s="13"/>
      <c r="AP75" s="13"/>
      <c r="AQ75" s="13"/>
      <c r="AR75" s="19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9">
        <f t="shared" si="6"/>
        <v>3.0565592640898327</v>
      </c>
      <c r="BL75" s="19">
        <f t="shared" si="7"/>
        <v>2.6541208074789662</v>
      </c>
      <c r="BM75" s="19">
        <f t="shared" si="8"/>
        <v>7.0471196349178671</v>
      </c>
      <c r="BN75" s="49" t="s">
        <v>102</v>
      </c>
      <c r="BO75" s="57" t="s">
        <v>103</v>
      </c>
      <c r="BP75" s="13" t="s">
        <v>104</v>
      </c>
    </row>
    <row r="76" spans="1:68" ht="15.75" x14ac:dyDescent="0.25">
      <c r="A76" s="6" t="s">
        <v>74</v>
      </c>
      <c r="B76" s="6" t="s">
        <v>156</v>
      </c>
      <c r="C76" s="7">
        <v>478895</v>
      </c>
      <c r="D76" s="7">
        <v>2155313</v>
      </c>
      <c r="E76" s="11">
        <v>12.5</v>
      </c>
      <c r="F76" s="11">
        <v>626</v>
      </c>
      <c r="G76" s="11">
        <v>6.8</v>
      </c>
      <c r="H76" s="11">
        <v>580</v>
      </c>
      <c r="I76" s="19">
        <v>3.8776714304444737</v>
      </c>
      <c r="J76" s="19">
        <v>3.8776714304444737</v>
      </c>
      <c r="K76" s="19">
        <v>1.1056892223507178</v>
      </c>
      <c r="L76" s="19">
        <v>1.1056892223507178</v>
      </c>
      <c r="M76" s="11">
        <v>145</v>
      </c>
      <c r="N76" s="19">
        <v>5.2637119696810194E-3</v>
      </c>
      <c r="O76" s="11">
        <v>0.1</v>
      </c>
      <c r="P76" s="11">
        <v>0.1</v>
      </c>
      <c r="Q76" s="11"/>
      <c r="R76" s="19">
        <v>0.1875910889027691</v>
      </c>
      <c r="S76" s="19">
        <v>9.3795544451384549E-2</v>
      </c>
      <c r="T76" s="13"/>
      <c r="U76" s="13"/>
      <c r="V76" s="19">
        <v>0.84834572583462242</v>
      </c>
      <c r="W76" s="19">
        <v>0.42415169660678642</v>
      </c>
      <c r="X76" s="13"/>
      <c r="Y76" s="13"/>
      <c r="Z76" s="13"/>
      <c r="AA76" s="13"/>
      <c r="AB76" s="13"/>
      <c r="AC76" s="13"/>
      <c r="AD76" s="13"/>
      <c r="AE76" s="19">
        <v>0.23016725487187359</v>
      </c>
      <c r="AF76" s="19">
        <v>0.23016725487187359</v>
      </c>
      <c r="AG76" s="13"/>
      <c r="AH76" s="19">
        <v>2.8271932495324257</v>
      </c>
      <c r="AI76" s="19">
        <v>2.8271932495324257</v>
      </c>
      <c r="AJ76" s="19">
        <v>2.0571898786257972</v>
      </c>
      <c r="AK76" s="19">
        <v>1.0282987824942416</v>
      </c>
      <c r="AL76" s="11">
        <v>130</v>
      </c>
      <c r="AM76" s="13"/>
      <c r="AN76" s="13"/>
      <c r="AO76" s="13"/>
      <c r="AP76" s="13"/>
      <c r="AQ76" s="13"/>
      <c r="AR76" s="19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9">
        <f t="shared" si="6"/>
        <v>5.9628961088647188</v>
      </c>
      <c r="BL76" s="19">
        <f t="shared" si="7"/>
        <v>5.1762154536676412</v>
      </c>
      <c r="BM76" s="19">
        <f t="shared" si="8"/>
        <v>7.0623285419203929</v>
      </c>
      <c r="BN76" s="49" t="s">
        <v>102</v>
      </c>
      <c r="BO76" s="57" t="s">
        <v>103</v>
      </c>
      <c r="BP76" s="13" t="s">
        <v>104</v>
      </c>
    </row>
    <row r="77" spans="1:68" ht="15.75" x14ac:dyDescent="0.25">
      <c r="A77" s="6" t="s">
        <v>281</v>
      </c>
      <c r="B77" s="6" t="s">
        <v>129</v>
      </c>
      <c r="C77" s="7">
        <v>503654</v>
      </c>
      <c r="D77" s="7">
        <v>2134536</v>
      </c>
      <c r="E77" s="13">
        <v>17.5</v>
      </c>
      <c r="F77" s="13">
        <v>535</v>
      </c>
      <c r="G77" s="13">
        <v>8.1999999999999993</v>
      </c>
      <c r="H77" s="13">
        <v>428</v>
      </c>
      <c r="I77" s="19">
        <v>3.736724793496788</v>
      </c>
      <c r="J77" s="19">
        <v>3.736724793496788</v>
      </c>
      <c r="K77" s="19">
        <v>1.0267114207542378</v>
      </c>
      <c r="L77" s="19">
        <v>1.0267114207542378</v>
      </c>
      <c r="M77" s="13">
        <v>121</v>
      </c>
      <c r="N77" s="19">
        <v>5.2637119696810194E-3</v>
      </c>
      <c r="O77" s="13">
        <v>0.1</v>
      </c>
      <c r="P77" s="13"/>
      <c r="Q77" s="13"/>
      <c r="R77" s="19">
        <v>8.3281282531750989E-2</v>
      </c>
      <c r="S77" s="19">
        <v>4.1640641265875494E-2</v>
      </c>
      <c r="T77" s="13"/>
      <c r="U77" s="13"/>
      <c r="V77" s="19">
        <v>0.94815110534457803</v>
      </c>
      <c r="W77" s="19">
        <v>0.47405189620758487</v>
      </c>
      <c r="X77" s="13"/>
      <c r="Y77" s="13"/>
      <c r="Z77" s="13"/>
      <c r="AA77" s="13"/>
      <c r="AB77" s="13"/>
      <c r="AC77" s="13"/>
      <c r="AD77" s="13"/>
      <c r="AE77" s="19">
        <v>0.17901897601145722</v>
      </c>
      <c r="AF77" s="19">
        <v>0.17901897601145722</v>
      </c>
      <c r="AG77" s="13"/>
      <c r="AH77" s="19">
        <v>3.1316602148666872</v>
      </c>
      <c r="AI77" s="19">
        <v>3.1316602148666872</v>
      </c>
      <c r="AJ77" s="19">
        <v>1.4811767126105739</v>
      </c>
      <c r="AK77" s="19">
        <v>0.74037512339585387</v>
      </c>
      <c r="AL77" s="13">
        <v>5</v>
      </c>
      <c r="AM77" s="13"/>
      <c r="AN77" s="13"/>
      <c r="AO77" s="13"/>
      <c r="AP77" s="13"/>
      <c r="AQ77" s="13"/>
      <c r="AR77" s="19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9">
        <f t="shared" si="6"/>
        <v>5.7400070088332962</v>
      </c>
      <c r="BL77" s="19">
        <f t="shared" si="7"/>
        <v>4.8519812087524583</v>
      </c>
      <c r="BM77" s="19">
        <f t="shared" si="8"/>
        <v>8.3839387076210947</v>
      </c>
      <c r="BN77" s="49" t="s">
        <v>102</v>
      </c>
      <c r="BO77" s="57" t="s">
        <v>103</v>
      </c>
      <c r="BP77" s="13" t="s">
        <v>104</v>
      </c>
    </row>
    <row r="78" spans="1:68" ht="15.75" x14ac:dyDescent="0.25">
      <c r="A78" s="6" t="s">
        <v>81</v>
      </c>
      <c r="B78" s="6" t="s">
        <v>120</v>
      </c>
      <c r="C78" s="7">
        <v>500141</v>
      </c>
      <c r="D78" s="7">
        <v>2123254</v>
      </c>
      <c r="E78" s="11">
        <v>10</v>
      </c>
      <c r="F78" s="11">
        <v>172</v>
      </c>
      <c r="G78" s="11">
        <v>7.9</v>
      </c>
      <c r="H78" s="11">
        <v>148</v>
      </c>
      <c r="I78" s="19">
        <v>1.3668545955159304</v>
      </c>
      <c r="J78" s="19">
        <v>1.3668545955159304</v>
      </c>
      <c r="K78" s="19">
        <v>0.14892956872479057</v>
      </c>
      <c r="L78" s="19">
        <v>0.14892956872479057</v>
      </c>
      <c r="M78" s="11">
        <v>59</v>
      </c>
      <c r="N78" s="19">
        <v>1.5791135909043057E-2</v>
      </c>
      <c r="O78" s="11">
        <v>0.1</v>
      </c>
      <c r="P78" s="11">
        <v>0.1</v>
      </c>
      <c r="Q78" s="11"/>
      <c r="R78" s="19">
        <v>0.11576098271913386</v>
      </c>
      <c r="S78" s="19">
        <v>5.7880491359566931E-2</v>
      </c>
      <c r="T78" s="13"/>
      <c r="U78" s="13"/>
      <c r="V78" s="19">
        <v>0.44912420779480011</v>
      </c>
      <c r="W78" s="19">
        <v>0.22455089820359284</v>
      </c>
      <c r="X78" s="13"/>
      <c r="Y78" s="13"/>
      <c r="Z78" s="13"/>
      <c r="AA78" s="13"/>
      <c r="AB78" s="13"/>
      <c r="AC78" s="13"/>
      <c r="AD78" s="13"/>
      <c r="AE78" s="19">
        <v>2.5574139430208177E-2</v>
      </c>
      <c r="AF78" s="19">
        <v>2.5574139430208177E-2</v>
      </c>
      <c r="AG78" s="13"/>
      <c r="AH78" s="19">
        <v>0.73941977295463446</v>
      </c>
      <c r="AI78" s="19">
        <v>0.73941977295463446</v>
      </c>
      <c r="AJ78" s="19">
        <v>0.74058835630528697</v>
      </c>
      <c r="AK78" s="19">
        <v>0.37018756169792694</v>
      </c>
      <c r="AL78" s="11">
        <v>5</v>
      </c>
      <c r="AM78" s="11">
        <v>1</v>
      </c>
      <c r="AN78" s="11"/>
      <c r="AO78" s="11"/>
      <c r="AP78" s="11"/>
      <c r="AQ78" s="11"/>
      <c r="AR78" s="24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9">
        <f t="shared" si="6"/>
        <v>1.9547064764849296</v>
      </c>
      <c r="BL78" s="19">
        <f t="shared" si="7"/>
        <v>1.647336282868898</v>
      </c>
      <c r="BM78" s="19">
        <f t="shared" si="8"/>
        <v>8.5332189024644141</v>
      </c>
      <c r="BN78" s="49" t="s">
        <v>102</v>
      </c>
      <c r="BO78" s="57" t="s">
        <v>103</v>
      </c>
      <c r="BP78" s="13" t="s">
        <v>104</v>
      </c>
    </row>
    <row r="79" spans="1:68" ht="15.75" x14ac:dyDescent="0.25">
      <c r="A79" s="6" t="s">
        <v>92</v>
      </c>
      <c r="B79" s="6" t="s">
        <v>144</v>
      </c>
      <c r="C79" s="7">
        <v>498497</v>
      </c>
      <c r="D79" s="7">
        <v>2128189</v>
      </c>
      <c r="E79" s="13">
        <v>12.5</v>
      </c>
      <c r="F79" s="13">
        <v>333</v>
      </c>
      <c r="G79" s="13">
        <v>8.1999999999999993</v>
      </c>
      <c r="H79" s="13">
        <v>306</v>
      </c>
      <c r="I79" s="19">
        <v>2.2944801363576768</v>
      </c>
      <c r="J79" s="19">
        <v>2.2944801363576768</v>
      </c>
      <c r="K79" s="19">
        <v>0.57823033311708449</v>
      </c>
      <c r="L79" s="19">
        <v>0.57823033311708449</v>
      </c>
      <c r="M79" s="13">
        <v>87</v>
      </c>
      <c r="N79" s="19">
        <v>1.5791135909043057E-2</v>
      </c>
      <c r="O79" s="21">
        <v>0.34</v>
      </c>
      <c r="P79" s="13">
        <v>0.17</v>
      </c>
      <c r="Q79" s="13"/>
      <c r="R79" s="19">
        <v>9.9521132625442432E-2</v>
      </c>
      <c r="S79" s="19">
        <v>4.9760566312721216E-2</v>
      </c>
      <c r="T79" s="13"/>
      <c r="U79" s="13"/>
      <c r="V79" s="19">
        <v>0.49902689754977791</v>
      </c>
      <c r="W79" s="19">
        <v>0.24950099800399203</v>
      </c>
      <c r="X79" s="13"/>
      <c r="Y79" s="13"/>
      <c r="Z79" s="13"/>
      <c r="AA79" s="13"/>
      <c r="AB79" s="13"/>
      <c r="AC79" s="13"/>
      <c r="AD79" s="13"/>
      <c r="AE79" s="19">
        <v>7.6722418290624525E-2</v>
      </c>
      <c r="AF79" s="19">
        <v>7.6722418290624525E-2</v>
      </c>
      <c r="AG79" s="13"/>
      <c r="AH79" s="19">
        <v>1.78330651124353</v>
      </c>
      <c r="AI79" s="19">
        <v>1.78330651124353</v>
      </c>
      <c r="AJ79" s="19">
        <v>1.2343139271754784</v>
      </c>
      <c r="AK79" s="19">
        <v>0.61697926949654491</v>
      </c>
      <c r="AL79" s="13">
        <v>5</v>
      </c>
      <c r="AM79" s="13"/>
      <c r="AN79" s="13"/>
      <c r="AO79" s="13"/>
      <c r="AP79" s="13"/>
      <c r="AQ79" s="13"/>
      <c r="AR79" s="19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9">
        <f t="shared" si="6"/>
        <v>3.593369754259411</v>
      </c>
      <c r="BL79" s="19">
        <f t="shared" si="7"/>
        <v>2.988022738009247</v>
      </c>
      <c r="BM79" s="19">
        <f t="shared" si="8"/>
        <v>9.1978561825826635</v>
      </c>
      <c r="BN79" s="49" t="s">
        <v>102</v>
      </c>
      <c r="BO79" s="57" t="s">
        <v>103</v>
      </c>
      <c r="BP79" s="13" t="s">
        <v>104</v>
      </c>
    </row>
    <row r="80" spans="1:68" ht="15.75" x14ac:dyDescent="0.25">
      <c r="A80" s="6" t="s">
        <v>92</v>
      </c>
      <c r="B80" s="6" t="s">
        <v>146</v>
      </c>
      <c r="C80" s="7">
        <v>490912</v>
      </c>
      <c r="D80" s="7">
        <v>2126096</v>
      </c>
      <c r="E80" s="13">
        <v>10</v>
      </c>
      <c r="F80" s="13">
        <v>141</v>
      </c>
      <c r="G80" s="13">
        <v>7.9</v>
      </c>
      <c r="H80" s="13">
        <v>112</v>
      </c>
      <c r="I80" s="19">
        <v>1.1816572702242034</v>
      </c>
      <c r="J80" s="19">
        <v>1.1816572702242034</v>
      </c>
      <c r="K80" s="19">
        <v>0.1334160719826249</v>
      </c>
      <c r="L80" s="19">
        <v>0.1334160719826249</v>
      </c>
      <c r="M80" s="13">
        <v>50</v>
      </c>
      <c r="N80" s="19">
        <v>1.0527423939362039E-2</v>
      </c>
      <c r="O80" s="13">
        <v>0.1</v>
      </c>
      <c r="P80" s="13">
        <v>0.1</v>
      </c>
      <c r="Q80" s="13"/>
      <c r="R80" s="19">
        <v>9.9521132625442432E-2</v>
      </c>
      <c r="S80" s="19">
        <v>4.9760566312721216E-2</v>
      </c>
      <c r="T80" s="13"/>
      <c r="U80" s="13"/>
      <c r="V80" s="19">
        <v>0.34931882828484451</v>
      </c>
      <c r="W80" s="19">
        <v>0.17465069860279442</v>
      </c>
      <c r="X80" s="13"/>
      <c r="Y80" s="13"/>
      <c r="Z80" s="13"/>
      <c r="AA80" s="13"/>
      <c r="AB80" s="13"/>
      <c r="AC80" s="13"/>
      <c r="AD80" s="13"/>
      <c r="AE80" s="19">
        <v>7.6722418290624525E-2</v>
      </c>
      <c r="AF80" s="19">
        <v>7.6722418290624525E-2</v>
      </c>
      <c r="AG80" s="13"/>
      <c r="AH80" s="19">
        <v>0.65242921143055976</v>
      </c>
      <c r="AI80" s="19">
        <v>0.65242921143055976</v>
      </c>
      <c r="AJ80" s="19">
        <v>0.65830076116025515</v>
      </c>
      <c r="AK80" s="19">
        <v>0.32905561039815728</v>
      </c>
      <c r="AL80" s="13">
        <v>5</v>
      </c>
      <c r="AM80" s="13"/>
      <c r="AN80" s="13"/>
      <c r="AO80" s="13"/>
      <c r="AP80" s="13"/>
      <c r="AQ80" s="13"/>
      <c r="AR80" s="19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9">
        <f t="shared" si="6"/>
        <v>1.7367712191662841</v>
      </c>
      <c r="BL80" s="19">
        <f t="shared" si="7"/>
        <v>1.4251218987716328</v>
      </c>
      <c r="BM80" s="19">
        <f t="shared" si="8"/>
        <v>9.8564154059040057</v>
      </c>
      <c r="BN80" s="49" t="s">
        <v>102</v>
      </c>
      <c r="BO80" s="57" t="s">
        <v>103</v>
      </c>
      <c r="BP80" s="13" t="s">
        <v>104</v>
      </c>
    </row>
    <row r="81" spans="1:68" ht="15.75" x14ac:dyDescent="0.25">
      <c r="A81" s="6" t="s">
        <v>74</v>
      </c>
      <c r="B81" s="6" t="s">
        <v>155</v>
      </c>
      <c r="C81" s="7">
        <v>478946</v>
      </c>
      <c r="D81" s="7">
        <v>2154626</v>
      </c>
      <c r="E81" s="11">
        <v>10</v>
      </c>
      <c r="F81" s="11">
        <v>484</v>
      </c>
      <c r="G81" s="11">
        <v>7.4</v>
      </c>
      <c r="H81" s="11">
        <v>456</v>
      </c>
      <c r="I81" s="19">
        <v>3.6810017044709586</v>
      </c>
      <c r="J81" s="19">
        <v>3.6810017044709586</v>
      </c>
      <c r="K81" s="19">
        <v>0.64028432008574721</v>
      </c>
      <c r="L81" s="19">
        <v>0.64028432008574721</v>
      </c>
      <c r="M81" s="11">
        <v>141</v>
      </c>
      <c r="N81" s="19">
        <v>5.2637119696810194E-3</v>
      </c>
      <c r="O81" s="11">
        <v>0.1</v>
      </c>
      <c r="P81" s="11">
        <v>0.1</v>
      </c>
      <c r="Q81" s="11"/>
      <c r="R81" s="19">
        <v>0.26441807203830936</v>
      </c>
      <c r="S81" s="19">
        <v>0.13220903601915468</v>
      </c>
      <c r="T81" s="13"/>
      <c r="U81" s="13"/>
      <c r="V81" s="19">
        <v>0.99805379509955583</v>
      </c>
      <c r="W81" s="19">
        <v>0.49900199600798406</v>
      </c>
      <c r="X81" s="13"/>
      <c r="Y81" s="13"/>
      <c r="Z81" s="13"/>
      <c r="AA81" s="13"/>
      <c r="AB81" s="13"/>
      <c r="AC81" s="13"/>
      <c r="AD81" s="13"/>
      <c r="AE81" s="19">
        <v>0.25574139430208176</v>
      </c>
      <c r="AF81" s="19">
        <v>0.25574139430208176</v>
      </c>
      <c r="AG81" s="13"/>
      <c r="AH81" s="19">
        <v>2.2182593188639035</v>
      </c>
      <c r="AI81" s="19">
        <v>2.2182593188639035</v>
      </c>
      <c r="AJ81" s="19">
        <v>1.8103270931907016</v>
      </c>
      <c r="AK81" s="19">
        <v>0.90490292859493249</v>
      </c>
      <c r="AL81" s="11">
        <v>130</v>
      </c>
      <c r="AM81" s="13"/>
      <c r="AN81" s="13"/>
      <c r="AO81" s="13"/>
      <c r="AP81" s="13"/>
      <c r="AQ81" s="13"/>
      <c r="AR81" s="19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9">
        <f t="shared" si="6"/>
        <v>5.282381601456243</v>
      </c>
      <c r="BL81" s="19">
        <f t="shared" si="7"/>
        <v>4.5909678085646961</v>
      </c>
      <c r="BM81" s="19">
        <f t="shared" si="8"/>
        <v>7.0028291735507464</v>
      </c>
      <c r="BN81" s="49" t="s">
        <v>102</v>
      </c>
      <c r="BO81" s="57" t="s">
        <v>103</v>
      </c>
      <c r="BP81" s="13" t="s">
        <v>104</v>
      </c>
    </row>
    <row r="82" spans="1:68" ht="15.75" x14ac:dyDescent="0.25">
      <c r="A82" s="6" t="s">
        <v>92</v>
      </c>
      <c r="B82" s="6" t="s">
        <v>150</v>
      </c>
      <c r="C82" s="7">
        <v>496162</v>
      </c>
      <c r="D82" s="7">
        <v>2128409</v>
      </c>
      <c r="E82" s="13">
        <v>10</v>
      </c>
      <c r="F82" s="13">
        <v>172</v>
      </c>
      <c r="G82" s="13">
        <v>7.8</v>
      </c>
      <c r="H82" s="13">
        <v>128</v>
      </c>
      <c r="I82" s="19">
        <v>1.26688081814606</v>
      </c>
      <c r="J82" s="19">
        <v>1.26688081814606</v>
      </c>
      <c r="K82" s="19">
        <v>0.17516148139790708</v>
      </c>
      <c r="L82" s="19">
        <v>0.17516148139790708</v>
      </c>
      <c r="M82" s="13">
        <v>49</v>
      </c>
      <c r="N82" s="19">
        <v>1.0527423939362039E-2</v>
      </c>
      <c r="O82" s="13">
        <v>0.1</v>
      </c>
      <c r="P82" s="13">
        <v>0.1</v>
      </c>
      <c r="Q82" s="13"/>
      <c r="R82" s="19">
        <v>0.14428482198625858</v>
      </c>
      <c r="S82" s="19">
        <v>7.2142410993129291E-2</v>
      </c>
      <c r="T82" s="13"/>
      <c r="U82" s="13"/>
      <c r="V82" s="19">
        <v>0.39922151803982231</v>
      </c>
      <c r="W82" s="19">
        <v>0.19960079840319361</v>
      </c>
      <c r="X82" s="13"/>
      <c r="Y82" s="13"/>
      <c r="Z82" s="13"/>
      <c r="AA82" s="13"/>
      <c r="AB82" s="13"/>
      <c r="AC82" s="13"/>
      <c r="AD82" s="13"/>
      <c r="AE82" s="19">
        <v>2.5574139430208177E-2</v>
      </c>
      <c r="AF82" s="19">
        <v>2.5574139430208177E-2</v>
      </c>
      <c r="AG82" s="13"/>
      <c r="AH82" s="19">
        <v>0.86990561524074639</v>
      </c>
      <c r="AI82" s="19">
        <v>0.86990561524074639</v>
      </c>
      <c r="AJ82" s="19">
        <v>0.57601316601522323</v>
      </c>
      <c r="AK82" s="19">
        <v>0.28792365909838763</v>
      </c>
      <c r="AL82" s="13">
        <v>580</v>
      </c>
      <c r="AM82" s="13">
        <v>1</v>
      </c>
      <c r="AN82" s="13"/>
      <c r="AO82" s="13"/>
      <c r="AP82" s="13"/>
      <c r="AQ82" s="13"/>
      <c r="AR82" s="19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9">
        <f t="shared" si="6"/>
        <v>1.8707144387260002</v>
      </c>
      <c r="BL82" s="19">
        <f t="shared" si="7"/>
        <v>1.5968545454695877</v>
      </c>
      <c r="BM82" s="19">
        <f t="shared" si="8"/>
        <v>7.8977489562458674</v>
      </c>
      <c r="BN82" s="49" t="s">
        <v>102</v>
      </c>
      <c r="BO82" s="57" t="s">
        <v>103</v>
      </c>
      <c r="BP82" s="13" t="s">
        <v>104</v>
      </c>
    </row>
    <row r="83" spans="1:68" ht="15.75" x14ac:dyDescent="0.25">
      <c r="A83" s="6" t="s">
        <v>74</v>
      </c>
      <c r="B83" s="6" t="s">
        <v>153</v>
      </c>
      <c r="C83" s="7">
        <v>479995</v>
      </c>
      <c r="D83" s="7">
        <v>2155926</v>
      </c>
      <c r="E83" s="11">
        <v>12.5</v>
      </c>
      <c r="F83" s="11">
        <v>565</v>
      </c>
      <c r="G83" s="11">
        <v>7</v>
      </c>
      <c r="H83" s="11">
        <v>488</v>
      </c>
      <c r="I83" s="19">
        <v>3.5072767798610203</v>
      </c>
      <c r="J83" s="19">
        <v>3.5072767798610203</v>
      </c>
      <c r="K83" s="19">
        <v>0.80388119482131271</v>
      </c>
      <c r="L83" s="19">
        <v>0.80388119482131271</v>
      </c>
      <c r="M83" s="11">
        <v>165</v>
      </c>
      <c r="N83" s="19">
        <v>5.2637119696810194E-3</v>
      </c>
      <c r="O83" s="11">
        <v>0.1</v>
      </c>
      <c r="P83" s="11">
        <v>0.1</v>
      </c>
      <c r="Q83" s="11"/>
      <c r="R83" s="19">
        <v>0.4759525296689569</v>
      </c>
      <c r="S83" s="19">
        <v>0.23797626483447845</v>
      </c>
      <c r="T83" s="13"/>
      <c r="U83" s="13"/>
      <c r="V83" s="19">
        <v>0.99805379509955583</v>
      </c>
      <c r="W83" s="19">
        <v>0.49900199600798406</v>
      </c>
      <c r="X83" s="13"/>
      <c r="Y83" s="13"/>
      <c r="Z83" s="13"/>
      <c r="AA83" s="13"/>
      <c r="AB83" s="13"/>
      <c r="AC83" s="13"/>
      <c r="AD83" s="13"/>
      <c r="AE83" s="19">
        <v>0.20459311544166542</v>
      </c>
      <c r="AF83" s="19">
        <v>0.20459311544166542</v>
      </c>
      <c r="AG83" s="13"/>
      <c r="AH83" s="19">
        <v>2.305249880387978</v>
      </c>
      <c r="AI83" s="19">
        <v>2.305249880387978</v>
      </c>
      <c r="AJ83" s="19">
        <v>2.3040526640608929</v>
      </c>
      <c r="AK83" s="19">
        <v>1.1516946363935505</v>
      </c>
      <c r="AL83" s="11">
        <v>5</v>
      </c>
      <c r="AM83" s="13"/>
      <c r="AN83" s="13"/>
      <c r="AO83" s="13"/>
      <c r="AP83" s="13"/>
      <c r="AQ83" s="13"/>
      <c r="AR83" s="19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9">
        <f t="shared" si="6"/>
        <v>5.8119494549900921</v>
      </c>
      <c r="BL83" s="19">
        <f t="shared" si="7"/>
        <v>4.7923742163209706</v>
      </c>
      <c r="BM83" s="19">
        <f t="shared" si="8"/>
        <v>9.6147125481229914</v>
      </c>
      <c r="BN83" s="49" t="s">
        <v>102</v>
      </c>
      <c r="BO83" s="57" t="s">
        <v>103</v>
      </c>
      <c r="BP83" s="13" t="s">
        <v>104</v>
      </c>
    </row>
    <row r="84" spans="1:68" ht="15.75" x14ac:dyDescent="0.25">
      <c r="A84" s="6" t="s">
        <v>74</v>
      </c>
      <c r="B84" s="6" t="s">
        <v>154</v>
      </c>
      <c r="C84" s="7">
        <v>478540</v>
      </c>
      <c r="D84" s="7">
        <v>2153210</v>
      </c>
      <c r="E84" s="11">
        <v>7.5</v>
      </c>
      <c r="F84" s="11">
        <v>414</v>
      </c>
      <c r="G84" s="11">
        <v>8</v>
      </c>
      <c r="H84" s="11">
        <v>304</v>
      </c>
      <c r="I84" s="19">
        <v>2.7320702766487477</v>
      </c>
      <c r="J84" s="19">
        <v>2.7320702766487477</v>
      </c>
      <c r="K84" s="19">
        <v>0.67977322088398728</v>
      </c>
      <c r="L84" s="19">
        <v>0.67977322088398728</v>
      </c>
      <c r="M84" s="11">
        <v>121</v>
      </c>
      <c r="N84" s="19">
        <v>5.2637119696810194E-3</v>
      </c>
      <c r="O84" s="11">
        <v>0.1</v>
      </c>
      <c r="P84" s="11">
        <v>0.1</v>
      </c>
      <c r="Q84" s="11"/>
      <c r="R84" s="19">
        <v>0.23631063918384343</v>
      </c>
      <c r="S84" s="19">
        <v>0.11815531959192171</v>
      </c>
      <c r="T84" s="13"/>
      <c r="U84" s="13"/>
      <c r="V84" s="19">
        <v>1.0978591746095114</v>
      </c>
      <c r="W84" s="19">
        <v>0.54890219560878251</v>
      </c>
      <c r="X84" s="13"/>
      <c r="Y84" s="13"/>
      <c r="Z84" s="13"/>
      <c r="AA84" s="13"/>
      <c r="AB84" s="13"/>
      <c r="AC84" s="13"/>
      <c r="AD84" s="13"/>
      <c r="AE84" s="19">
        <v>0.15344483658124905</v>
      </c>
      <c r="AF84" s="19">
        <v>0.15344483658124905</v>
      </c>
      <c r="AG84" s="13"/>
      <c r="AH84" s="19">
        <v>1.8702970727676047</v>
      </c>
      <c r="AI84" s="19">
        <v>1.8702970727676047</v>
      </c>
      <c r="AJ84" s="19">
        <v>1.3166015223205103</v>
      </c>
      <c r="AK84" s="19">
        <v>0.65811122079631457</v>
      </c>
      <c r="AL84" s="11">
        <v>1</v>
      </c>
      <c r="AM84" s="13"/>
      <c r="AN84" s="13"/>
      <c r="AO84" s="13"/>
      <c r="AP84" s="13"/>
      <c r="AQ84" s="13"/>
      <c r="AR84" s="19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9">
        <f t="shared" si="6"/>
        <v>4.4382026062788755</v>
      </c>
      <c r="BL84" s="19">
        <f t="shared" si="7"/>
        <v>3.6534178486862596</v>
      </c>
      <c r="BM84" s="19">
        <f t="shared" si="8"/>
        <v>9.6987341653062913</v>
      </c>
      <c r="BN84" s="49" t="s">
        <v>102</v>
      </c>
      <c r="BO84" s="57" t="s">
        <v>103</v>
      </c>
      <c r="BP84" s="13" t="s">
        <v>104</v>
      </c>
    </row>
    <row r="85" spans="1:68" ht="15.75" x14ac:dyDescent="0.25">
      <c r="A85" s="6" t="s">
        <v>74</v>
      </c>
      <c r="B85" s="6" t="s">
        <v>152</v>
      </c>
      <c r="C85" s="7">
        <v>478126</v>
      </c>
      <c r="D85" s="7">
        <v>2154207</v>
      </c>
      <c r="E85" s="11">
        <v>10</v>
      </c>
      <c r="F85" s="11">
        <v>384</v>
      </c>
      <c r="G85" s="11">
        <v>7.6</v>
      </c>
      <c r="H85" s="11">
        <v>310</v>
      </c>
      <c r="I85" s="19">
        <v>2.8500721122328572</v>
      </c>
      <c r="J85" s="19">
        <v>2.8500721122328572</v>
      </c>
      <c r="K85" s="19">
        <v>0.41463345838151916</v>
      </c>
      <c r="L85" s="19">
        <v>0.41463345838151916</v>
      </c>
      <c r="M85" s="11">
        <v>108</v>
      </c>
      <c r="N85" s="19">
        <v>5.2637119696810194E-3</v>
      </c>
      <c r="O85" s="11">
        <v>0.1</v>
      </c>
      <c r="P85" s="11">
        <v>0.1</v>
      </c>
      <c r="Q85" s="11"/>
      <c r="R85" s="19">
        <v>0.30293566520924425</v>
      </c>
      <c r="S85" s="19">
        <v>0.15146783260462213</v>
      </c>
      <c r="T85" s="13"/>
      <c r="U85" s="13"/>
      <c r="V85" s="19">
        <v>0.84834572583462242</v>
      </c>
      <c r="W85" s="19">
        <v>0.42415169660678642</v>
      </c>
      <c r="X85" s="13"/>
      <c r="Y85" s="13"/>
      <c r="Z85" s="13"/>
      <c r="AA85" s="13"/>
      <c r="AB85" s="13"/>
      <c r="AC85" s="13"/>
      <c r="AD85" s="13"/>
      <c r="AE85" s="19">
        <v>0.17901897601145722</v>
      </c>
      <c r="AF85" s="19">
        <v>0.17901897601145722</v>
      </c>
      <c r="AG85" s="13"/>
      <c r="AH85" s="19">
        <v>1.7398112304814928</v>
      </c>
      <c r="AI85" s="19">
        <v>1.7398112304814928</v>
      </c>
      <c r="AJ85" s="19">
        <v>1.3166015223205103</v>
      </c>
      <c r="AK85" s="19">
        <v>0.65811122079631457</v>
      </c>
      <c r="AL85" s="11">
        <v>15</v>
      </c>
      <c r="AM85" s="13"/>
      <c r="AN85" s="13"/>
      <c r="AO85" s="13"/>
      <c r="AP85" s="13"/>
      <c r="AQ85" s="13"/>
      <c r="AR85" s="19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9">
        <f t="shared" si="6"/>
        <v>4.0837774546480823</v>
      </c>
      <c r="BL85" s="19">
        <f t="shared" si="7"/>
        <v>3.5729049477933019</v>
      </c>
      <c r="BM85" s="19">
        <f t="shared" si="8"/>
        <v>6.6722436690319711</v>
      </c>
      <c r="BN85" s="49" t="s">
        <v>102</v>
      </c>
      <c r="BO85" s="57" t="s">
        <v>103</v>
      </c>
      <c r="BP85" s="13" t="s">
        <v>104</v>
      </c>
    </row>
    <row r="86" spans="1:68" ht="15.75" x14ac:dyDescent="0.25">
      <c r="A86" s="6" t="s">
        <v>92</v>
      </c>
      <c r="B86" s="6" t="s">
        <v>149</v>
      </c>
      <c r="C86" s="8">
        <v>492715</v>
      </c>
      <c r="D86" s="8">
        <v>2127316</v>
      </c>
      <c r="E86" s="13">
        <v>10</v>
      </c>
      <c r="F86" s="13">
        <v>192</v>
      </c>
      <c r="G86" s="13">
        <v>8</v>
      </c>
      <c r="H86" s="13">
        <v>168</v>
      </c>
      <c r="I86" s="19">
        <v>1.3291595647043397</v>
      </c>
      <c r="J86" s="19">
        <v>1.3291595647043397</v>
      </c>
      <c r="K86" s="19">
        <v>0.20590641130510814</v>
      </c>
      <c r="L86" s="19">
        <v>0.20590641130510814</v>
      </c>
      <c r="M86" s="13">
        <v>57</v>
      </c>
      <c r="N86" s="19">
        <v>1.5791135909043057E-2</v>
      </c>
      <c r="O86" s="13">
        <v>0.9</v>
      </c>
      <c r="P86" s="13">
        <v>0.28000000000000003</v>
      </c>
      <c r="Q86" s="13"/>
      <c r="R86" s="19">
        <v>0.20362273579013115</v>
      </c>
      <c r="S86" s="19">
        <v>0.10181136789506558</v>
      </c>
      <c r="T86" s="13"/>
      <c r="U86" s="13"/>
      <c r="V86" s="19">
        <v>0.39922151803982231</v>
      </c>
      <c r="W86" s="19">
        <v>0.19960079840319361</v>
      </c>
      <c r="X86" s="13"/>
      <c r="Y86" s="13"/>
      <c r="Z86" s="13"/>
      <c r="AA86" s="13"/>
      <c r="AB86" s="13"/>
      <c r="AC86" s="13"/>
      <c r="AD86" s="13"/>
      <c r="AE86" s="19">
        <v>5.1148278860416355E-2</v>
      </c>
      <c r="AF86" s="19">
        <v>5.1148278860416355E-2</v>
      </c>
      <c r="AG86" s="13"/>
      <c r="AH86" s="19">
        <v>0.91340089600278374</v>
      </c>
      <c r="AI86" s="19">
        <v>0.91340089600278374</v>
      </c>
      <c r="AJ86" s="19">
        <v>0.74058835630528697</v>
      </c>
      <c r="AK86" s="19">
        <v>0.37018756169792694</v>
      </c>
      <c r="AL86" s="13">
        <v>15</v>
      </c>
      <c r="AM86" s="13"/>
      <c r="AN86" s="13"/>
      <c r="AO86" s="13"/>
      <c r="AP86" s="13"/>
      <c r="AQ86" s="13"/>
      <c r="AR86" s="19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9">
        <f t="shared" si="6"/>
        <v>2.1043590492083095</v>
      </c>
      <c r="BL86" s="19">
        <f t="shared" si="7"/>
        <v>1.7544798477086221</v>
      </c>
      <c r="BM86" s="19">
        <f t="shared" si="8"/>
        <v>9.0669553937384606</v>
      </c>
      <c r="BN86" s="49" t="s">
        <v>102</v>
      </c>
      <c r="BO86" s="57" t="s">
        <v>103</v>
      </c>
      <c r="BP86" s="13" t="s">
        <v>104</v>
      </c>
    </row>
    <row r="87" spans="1:68" ht="15.75" x14ac:dyDescent="0.25">
      <c r="A87" s="6" t="s">
        <v>92</v>
      </c>
      <c r="B87" s="6" t="s">
        <v>148</v>
      </c>
      <c r="C87" s="8">
        <v>492727</v>
      </c>
      <c r="D87" s="8">
        <v>2127595</v>
      </c>
      <c r="E87" s="13">
        <v>7.5</v>
      </c>
      <c r="F87" s="13">
        <v>252</v>
      </c>
      <c r="G87" s="13">
        <v>7.8</v>
      </c>
      <c r="H87" s="13">
        <v>184</v>
      </c>
      <c r="I87" s="19">
        <v>1.5389406057427562</v>
      </c>
      <c r="J87" s="19">
        <v>1.5389406057427562</v>
      </c>
      <c r="K87" s="19">
        <v>0.29898739175810224</v>
      </c>
      <c r="L87" s="19">
        <v>0.29898739175810224</v>
      </c>
      <c r="M87" s="13">
        <v>72</v>
      </c>
      <c r="N87" s="19">
        <v>1.5791135909043057E-2</v>
      </c>
      <c r="O87" s="13">
        <v>0.22</v>
      </c>
      <c r="P87" s="13">
        <v>0.17</v>
      </c>
      <c r="Q87" s="13"/>
      <c r="R87" s="19">
        <v>0.32333957942952318</v>
      </c>
      <c r="S87" s="19">
        <v>0.16166978971476159</v>
      </c>
      <c r="T87" s="13"/>
      <c r="U87" s="13"/>
      <c r="V87" s="19">
        <v>0.54892958730475572</v>
      </c>
      <c r="W87" s="19">
        <v>0.27445109780439125</v>
      </c>
      <c r="X87" s="13"/>
      <c r="Y87" s="13"/>
      <c r="Z87" s="13"/>
      <c r="AA87" s="13"/>
      <c r="AB87" s="13"/>
      <c r="AC87" s="13"/>
      <c r="AD87" s="13"/>
      <c r="AE87" s="19">
        <v>5.1148278860416355E-2</v>
      </c>
      <c r="AF87" s="19">
        <v>5.1148278860416355E-2</v>
      </c>
      <c r="AG87" s="13"/>
      <c r="AH87" s="19">
        <v>1.0438867382888957</v>
      </c>
      <c r="AI87" s="19">
        <v>1.0438867382888957</v>
      </c>
      <c r="AJ87" s="19">
        <v>0.90516354659535081</v>
      </c>
      <c r="AK87" s="19">
        <v>0.45245146429746624</v>
      </c>
      <c r="AL87" s="13">
        <v>70</v>
      </c>
      <c r="AM87" s="13"/>
      <c r="AN87" s="13"/>
      <c r="AO87" s="13"/>
      <c r="AP87" s="13"/>
      <c r="AQ87" s="13"/>
      <c r="AR87" s="19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9">
        <f t="shared" si="6"/>
        <v>2.5491281510494184</v>
      </c>
      <c r="BL87" s="19">
        <f t="shared" si="7"/>
        <v>2.177058712839425</v>
      </c>
      <c r="BM87" s="19">
        <f t="shared" si="8"/>
        <v>7.8725079842451233</v>
      </c>
      <c r="BN87" s="49" t="s">
        <v>102</v>
      </c>
      <c r="BO87" s="57" t="s">
        <v>103</v>
      </c>
      <c r="BP87" s="13" t="s">
        <v>104</v>
      </c>
    </row>
    <row r="88" spans="1:68" ht="15.75" x14ac:dyDescent="0.25">
      <c r="A88" s="6" t="s">
        <v>81</v>
      </c>
      <c r="B88" s="6" t="s">
        <v>119</v>
      </c>
      <c r="C88" s="7">
        <v>501476</v>
      </c>
      <c r="D88" s="7">
        <v>2124659</v>
      </c>
      <c r="E88" s="11">
        <v>20</v>
      </c>
      <c r="F88" s="11">
        <v>565</v>
      </c>
      <c r="G88" s="11">
        <v>8.1</v>
      </c>
      <c r="H88" s="11">
        <v>404</v>
      </c>
      <c r="I88" s="19">
        <v>3.9825619509636816</v>
      </c>
      <c r="J88" s="19">
        <v>3.9825619509636816</v>
      </c>
      <c r="K88" s="19">
        <v>0.9759399768707866</v>
      </c>
      <c r="L88" s="19">
        <v>0.9759399768707866</v>
      </c>
      <c r="M88" s="11">
        <v>125</v>
      </c>
      <c r="N88" s="19">
        <v>5.2637119696810194E-3</v>
      </c>
      <c r="O88" s="11">
        <v>1.4</v>
      </c>
      <c r="P88" s="11"/>
      <c r="Q88" s="11"/>
      <c r="R88" s="19">
        <v>0.1832188215698522</v>
      </c>
      <c r="S88" s="19">
        <v>9.1609410784926099E-2</v>
      </c>
      <c r="T88" s="13"/>
      <c r="U88" s="13"/>
      <c r="V88" s="19">
        <v>0.94815110534457803</v>
      </c>
      <c r="W88" s="19">
        <v>0.47405189620758487</v>
      </c>
      <c r="X88" s="13"/>
      <c r="Y88" s="13"/>
      <c r="Z88" s="13"/>
      <c r="AA88" s="13"/>
      <c r="AB88" s="13"/>
      <c r="AC88" s="13"/>
      <c r="AD88" s="13"/>
      <c r="AE88" s="19">
        <v>0.15344483658124905</v>
      </c>
      <c r="AF88" s="19">
        <v>0.15344483658124905</v>
      </c>
      <c r="AG88" s="13"/>
      <c r="AH88" s="19">
        <v>3.3926318994389111</v>
      </c>
      <c r="AI88" s="19">
        <v>3.3926318994389111</v>
      </c>
      <c r="AJ88" s="19">
        <v>1.5634643077556059</v>
      </c>
      <c r="AK88" s="19">
        <v>0.78150707469562353</v>
      </c>
      <c r="AL88" s="11">
        <v>80</v>
      </c>
      <c r="AM88" s="11"/>
      <c r="AN88" s="11"/>
      <c r="AO88" s="11"/>
      <c r="AP88" s="11"/>
      <c r="AQ88" s="11"/>
      <c r="AR88" s="24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9">
        <f t="shared" si="6"/>
        <v>6.0576921491203439</v>
      </c>
      <c r="BL88" s="19">
        <f t="shared" si="7"/>
        <v>5.146984461374001</v>
      </c>
      <c r="BM88" s="19">
        <f t="shared" si="8"/>
        <v>8.1279247889525905</v>
      </c>
      <c r="BN88" s="49" t="s">
        <v>102</v>
      </c>
      <c r="BO88" s="57" t="s">
        <v>103</v>
      </c>
      <c r="BP88" s="13" t="s">
        <v>104</v>
      </c>
    </row>
    <row r="89" spans="1:68" ht="15.75" x14ac:dyDescent="0.25">
      <c r="A89" s="6" t="s">
        <v>81</v>
      </c>
      <c r="B89" s="6" t="s">
        <v>118</v>
      </c>
      <c r="C89" s="7">
        <v>501597</v>
      </c>
      <c r="D89" s="7">
        <v>2124497</v>
      </c>
      <c r="E89" s="11">
        <v>10</v>
      </c>
      <c r="F89" s="11">
        <v>242</v>
      </c>
      <c r="G89" s="11">
        <v>7.6</v>
      </c>
      <c r="H89" s="11">
        <v>128</v>
      </c>
      <c r="I89" s="19">
        <v>1.732332502950046</v>
      </c>
      <c r="J89" s="19">
        <v>1.732332502950046</v>
      </c>
      <c r="K89" s="19">
        <v>0.22029165373875267</v>
      </c>
      <c r="L89" s="19">
        <v>0.22029165373875267</v>
      </c>
      <c r="M89" s="11">
        <v>66</v>
      </c>
      <c r="N89" s="19">
        <v>1.0527423939362039E-2</v>
      </c>
      <c r="O89" s="11">
        <v>0.1</v>
      </c>
      <c r="P89" s="11">
        <v>0.1</v>
      </c>
      <c r="Q89" s="11"/>
      <c r="R89" s="19">
        <v>0.19925046845721425</v>
      </c>
      <c r="S89" s="19">
        <v>9.9625234228607126E-2</v>
      </c>
      <c r="T89" s="13"/>
      <c r="U89" s="13"/>
      <c r="V89" s="19">
        <v>0.49902689754977791</v>
      </c>
      <c r="W89" s="19">
        <v>0.24950099800399203</v>
      </c>
      <c r="X89" s="13"/>
      <c r="Y89" s="13"/>
      <c r="Z89" s="13"/>
      <c r="AA89" s="13"/>
      <c r="AB89" s="13"/>
      <c r="AC89" s="13"/>
      <c r="AD89" s="13"/>
      <c r="AE89" s="19">
        <v>5.1148278860416355E-2</v>
      </c>
      <c r="AF89" s="19">
        <v>5.1148278860416355E-2</v>
      </c>
      <c r="AG89" s="13"/>
      <c r="AH89" s="19">
        <v>1.1308772998129704</v>
      </c>
      <c r="AI89" s="19">
        <v>1.1308772998129704</v>
      </c>
      <c r="AJ89" s="19">
        <v>0.82287595145031889</v>
      </c>
      <c r="AK89" s="19">
        <v>0.41131951299769659</v>
      </c>
      <c r="AL89" s="11">
        <v>6500</v>
      </c>
      <c r="AM89" s="11"/>
      <c r="AN89" s="11"/>
      <c r="AO89" s="11"/>
      <c r="AP89" s="11"/>
      <c r="AQ89" s="11"/>
      <c r="AR89" s="24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9">
        <f t="shared" si="6"/>
        <v>2.5039284276734834</v>
      </c>
      <c r="BL89" s="19">
        <f t="shared" si="7"/>
        <v>2.162402049085375</v>
      </c>
      <c r="BM89" s="19">
        <f t="shared" si="8"/>
        <v>7.3189496605333861</v>
      </c>
      <c r="BN89" s="49" t="s">
        <v>102</v>
      </c>
      <c r="BO89" s="57" t="s">
        <v>103</v>
      </c>
      <c r="BP89" s="13" t="s">
        <v>104</v>
      </c>
    </row>
    <row r="90" spans="1:68" ht="15.75" x14ac:dyDescent="0.25">
      <c r="A90" s="6" t="s">
        <v>81</v>
      </c>
      <c r="B90" s="6" t="s">
        <v>117</v>
      </c>
      <c r="C90" s="7">
        <v>501779</v>
      </c>
      <c r="D90" s="7">
        <v>2124406</v>
      </c>
      <c r="E90" s="11">
        <v>10</v>
      </c>
      <c r="F90" s="11">
        <v>192</v>
      </c>
      <c r="G90" s="11">
        <v>8.1</v>
      </c>
      <c r="H90" s="11">
        <v>196</v>
      </c>
      <c r="I90" s="19">
        <v>1.3668545955159304</v>
      </c>
      <c r="J90" s="19">
        <v>1.3668545955159304</v>
      </c>
      <c r="K90" s="19">
        <v>0.18023862578625219</v>
      </c>
      <c r="L90" s="19">
        <v>0.18023862578625219</v>
      </c>
      <c r="M90" s="11">
        <v>53</v>
      </c>
      <c r="N90" s="19">
        <v>1.0527423939362039E-2</v>
      </c>
      <c r="O90" s="11">
        <v>0.1</v>
      </c>
      <c r="P90" s="11"/>
      <c r="Q90" s="11"/>
      <c r="R90" s="19">
        <v>0.19196335623568603</v>
      </c>
      <c r="S90" s="19">
        <v>9.5981678117843014E-2</v>
      </c>
      <c r="T90" s="13"/>
      <c r="U90" s="13"/>
      <c r="V90" s="19">
        <v>0.39922151803982231</v>
      </c>
      <c r="W90" s="19">
        <v>0.19960079840319361</v>
      </c>
      <c r="X90" s="13"/>
      <c r="Y90" s="13"/>
      <c r="Z90" s="13"/>
      <c r="AA90" s="13"/>
      <c r="AB90" s="13"/>
      <c r="AC90" s="13"/>
      <c r="AD90" s="13"/>
      <c r="AE90" s="19">
        <v>5.1148278860416355E-2</v>
      </c>
      <c r="AF90" s="19">
        <v>5.1148278860416355E-2</v>
      </c>
      <c r="AG90" s="13"/>
      <c r="AH90" s="19">
        <v>0.86990561524074639</v>
      </c>
      <c r="AI90" s="19">
        <v>0.86990561524074639</v>
      </c>
      <c r="AJ90" s="19">
        <v>0.65830076116025515</v>
      </c>
      <c r="AK90" s="19">
        <v>0.32905561039815728</v>
      </c>
      <c r="AL90" s="11">
        <v>60</v>
      </c>
      <c r="AM90" s="11"/>
      <c r="AN90" s="11"/>
      <c r="AO90" s="11"/>
      <c r="AP90" s="11"/>
      <c r="AQ90" s="11"/>
      <c r="AR90" s="24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9">
        <f t="shared" si="6"/>
        <v>1.9785761733012401</v>
      </c>
      <c r="BL90" s="19">
        <f t="shared" si="7"/>
        <v>1.7495840014772306</v>
      </c>
      <c r="BM90" s="19">
        <f t="shared" si="8"/>
        <v>6.1422299764150123</v>
      </c>
      <c r="BN90" s="49" t="s">
        <v>102</v>
      </c>
      <c r="BO90" s="57" t="s">
        <v>103</v>
      </c>
      <c r="BP90" s="13" t="s">
        <v>104</v>
      </c>
    </row>
    <row r="91" spans="1:68" ht="15.75" x14ac:dyDescent="0.25">
      <c r="A91" s="6" t="s">
        <v>81</v>
      </c>
      <c r="B91" s="6" t="s">
        <v>115</v>
      </c>
      <c r="C91" s="7">
        <v>502326</v>
      </c>
      <c r="D91" s="7">
        <v>2124457</v>
      </c>
      <c r="E91" s="11">
        <v>5</v>
      </c>
      <c r="F91" s="11">
        <v>363</v>
      </c>
      <c r="G91" s="11">
        <v>7.5</v>
      </c>
      <c r="H91" s="11">
        <v>228</v>
      </c>
      <c r="I91" s="19">
        <v>2.3698701979808576</v>
      </c>
      <c r="J91" s="19">
        <v>2.3698701979808576</v>
      </c>
      <c r="K91" s="19">
        <v>0.4061715510676106</v>
      </c>
      <c r="L91" s="19">
        <v>0.4061715510676106</v>
      </c>
      <c r="M91" s="11">
        <v>104</v>
      </c>
      <c r="N91" s="19">
        <v>1.0527423939362039E-2</v>
      </c>
      <c r="O91" s="11">
        <v>0.1</v>
      </c>
      <c r="P91" s="11">
        <v>0.1</v>
      </c>
      <c r="Q91" s="11"/>
      <c r="R91" s="19">
        <v>0.46970643347907554</v>
      </c>
      <c r="S91" s="19">
        <v>0.23485321673953777</v>
      </c>
      <c r="T91" s="13"/>
      <c r="U91" s="13"/>
      <c r="V91" s="19">
        <v>0.84834572583462242</v>
      </c>
      <c r="W91" s="19">
        <v>0.42415169660678642</v>
      </c>
      <c r="X91" s="13"/>
      <c r="Y91" s="13"/>
      <c r="Z91" s="13"/>
      <c r="AA91" s="13"/>
      <c r="AB91" s="13"/>
      <c r="AC91" s="13"/>
      <c r="AD91" s="13"/>
      <c r="AE91" s="19">
        <v>7.6722418290624525E-2</v>
      </c>
      <c r="AF91" s="19">
        <v>7.6722418290624525E-2</v>
      </c>
      <c r="AG91" s="13"/>
      <c r="AH91" s="19">
        <v>1.6528206689574181</v>
      </c>
      <c r="AI91" s="19">
        <v>1.6528206689574181</v>
      </c>
      <c r="AJ91" s="19">
        <v>1.2343139271754784</v>
      </c>
      <c r="AK91" s="19">
        <v>0.61697926949654491</v>
      </c>
      <c r="AL91" s="11">
        <v>5</v>
      </c>
      <c r="AM91" s="11">
        <v>2</v>
      </c>
      <c r="AN91" s="11"/>
      <c r="AO91" s="11"/>
      <c r="AP91" s="11"/>
      <c r="AQ91" s="11"/>
      <c r="AR91" s="24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9">
        <f t="shared" si="6"/>
        <v>3.8122027402581433</v>
      </c>
      <c r="BL91" s="19">
        <f t="shared" si="7"/>
        <v>3.2562756064669061</v>
      </c>
      <c r="BM91" s="19">
        <f t="shared" si="8"/>
        <v>7.8648770855867172</v>
      </c>
      <c r="BN91" s="49" t="s">
        <v>102</v>
      </c>
      <c r="BO91" s="57" t="s">
        <v>103</v>
      </c>
      <c r="BP91" s="13" t="s">
        <v>104</v>
      </c>
    </row>
    <row r="92" spans="1:68" ht="15.75" x14ac:dyDescent="0.25">
      <c r="A92" s="6" t="s">
        <v>81</v>
      </c>
      <c r="B92" s="6" t="s">
        <v>114</v>
      </c>
      <c r="C92" s="7">
        <v>502892</v>
      </c>
      <c r="D92" s="7">
        <v>2124315</v>
      </c>
      <c r="E92" s="11">
        <v>12.5</v>
      </c>
      <c r="F92" s="11">
        <v>323</v>
      </c>
      <c r="G92" s="11">
        <v>7.7</v>
      </c>
      <c r="H92" s="11">
        <v>260</v>
      </c>
      <c r="I92" s="19">
        <v>2.4026484856431098</v>
      </c>
      <c r="J92" s="19">
        <v>2.4026484856431098</v>
      </c>
      <c r="K92" s="19">
        <v>0.36668265026937069</v>
      </c>
      <c r="L92" s="19">
        <v>0.36668265026937069</v>
      </c>
      <c r="M92" s="11">
        <v>99</v>
      </c>
      <c r="N92" s="19">
        <v>1.0527423939362039E-2</v>
      </c>
      <c r="O92" s="11">
        <v>0.1</v>
      </c>
      <c r="P92" s="11">
        <v>0.1</v>
      </c>
      <c r="Q92" s="11"/>
      <c r="R92" s="19">
        <v>0.10264418072038309</v>
      </c>
      <c r="S92" s="19">
        <v>5.1322090360191544E-2</v>
      </c>
      <c r="T92" s="13"/>
      <c r="U92" s="13"/>
      <c r="V92" s="19">
        <v>0.74854034632466682</v>
      </c>
      <c r="W92" s="19">
        <v>0.37425149700598803</v>
      </c>
      <c r="X92" s="13"/>
      <c r="Y92" s="13"/>
      <c r="Z92" s="13"/>
      <c r="AA92" s="13"/>
      <c r="AB92" s="13"/>
      <c r="AC92" s="13"/>
      <c r="AD92" s="13"/>
      <c r="AE92" s="19">
        <v>5.1148278860416355E-2</v>
      </c>
      <c r="AF92" s="19">
        <v>5.1148278860416355E-2</v>
      </c>
      <c r="AG92" s="13"/>
      <c r="AH92" s="19">
        <v>1.3048584228611195</v>
      </c>
      <c r="AI92" s="19">
        <v>1.3048584228611195</v>
      </c>
      <c r="AJ92" s="19">
        <v>1.2343139271754784</v>
      </c>
      <c r="AK92" s="19">
        <v>0.61697926949654491</v>
      </c>
      <c r="AL92" s="11">
        <v>5</v>
      </c>
      <c r="AM92" s="11"/>
      <c r="AN92" s="11"/>
      <c r="AO92" s="11"/>
      <c r="AP92" s="11"/>
      <c r="AQ92" s="11"/>
      <c r="AR92" s="24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9">
        <f t="shared" si="6"/>
        <v>3.3388609752216811</v>
      </c>
      <c r="BL92" s="19">
        <f t="shared" si="7"/>
        <v>2.8825027405722259</v>
      </c>
      <c r="BM92" s="19">
        <f t="shared" si="8"/>
        <v>7.3353408592864984</v>
      </c>
      <c r="BN92" s="49" t="s">
        <v>102</v>
      </c>
      <c r="BO92" s="57" t="s">
        <v>103</v>
      </c>
      <c r="BP92" s="13" t="s">
        <v>104</v>
      </c>
    </row>
    <row r="93" spans="1:68" ht="15.75" x14ac:dyDescent="0.25">
      <c r="A93" s="6" t="s">
        <v>281</v>
      </c>
      <c r="B93" s="6" t="s">
        <v>133</v>
      </c>
      <c r="C93" s="61">
        <v>503477.94075800001</v>
      </c>
      <c r="D93" s="61">
        <v>2123944.50991</v>
      </c>
      <c r="E93" s="13">
        <v>60</v>
      </c>
      <c r="F93" s="13">
        <v>974</v>
      </c>
      <c r="G93" s="13">
        <v>7.9</v>
      </c>
      <c r="H93" s="13">
        <v>704</v>
      </c>
      <c r="I93" s="19">
        <v>6.7244657139111057</v>
      </c>
      <c r="J93" s="19">
        <v>6.7244657139111057</v>
      </c>
      <c r="K93" s="19">
        <v>1.4723718726200885</v>
      </c>
      <c r="L93" s="19">
        <v>1.4723718726200885</v>
      </c>
      <c r="M93" s="13">
        <v>269</v>
      </c>
      <c r="N93" s="19">
        <v>2.1054847878724078E-2</v>
      </c>
      <c r="O93" s="21">
        <v>2.86</v>
      </c>
      <c r="P93" s="13"/>
      <c r="Q93" s="13"/>
      <c r="R93" s="19">
        <v>0.70726629190089518</v>
      </c>
      <c r="S93" s="19">
        <v>0.35363314595044759</v>
      </c>
      <c r="T93" s="13"/>
      <c r="U93" s="13"/>
      <c r="V93" s="19">
        <v>1.9961075901991117</v>
      </c>
      <c r="W93" s="19">
        <v>0.99800399201596812</v>
      </c>
      <c r="X93" s="13"/>
      <c r="Y93" s="13"/>
      <c r="Z93" s="13"/>
      <c r="AA93" s="13"/>
      <c r="AB93" s="13"/>
      <c r="AC93" s="13"/>
      <c r="AD93" s="13"/>
      <c r="AE93" s="19">
        <v>0.28131553373228996</v>
      </c>
      <c r="AF93" s="19">
        <v>0.28131553373228996</v>
      </c>
      <c r="AG93" s="13"/>
      <c r="AH93" s="19">
        <v>5.088947849158366</v>
      </c>
      <c r="AI93" s="19">
        <v>5.088947849158366</v>
      </c>
      <c r="AJ93" s="19">
        <v>3.3737914009463075</v>
      </c>
      <c r="AK93" s="19">
        <v>1.686410003290556</v>
      </c>
      <c r="AL93" s="13">
        <v>30</v>
      </c>
      <c r="AM93" s="13">
        <v>5</v>
      </c>
      <c r="AN93" s="13">
        <v>1</v>
      </c>
      <c r="AO93" s="13"/>
      <c r="AP93" s="13"/>
      <c r="AQ93" s="13"/>
      <c r="AR93" s="19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9">
        <f t="shared" si="6"/>
        <v>10.740162374036075</v>
      </c>
      <c r="BL93" s="19">
        <f t="shared" si="7"/>
        <v>8.9251587263108139</v>
      </c>
      <c r="BM93" s="19">
        <f t="shared" si="8"/>
        <v>9.2294635742980322</v>
      </c>
      <c r="BN93" s="49" t="s">
        <v>102</v>
      </c>
      <c r="BO93" s="57" t="s">
        <v>103</v>
      </c>
      <c r="BP93" s="13" t="s">
        <v>104</v>
      </c>
    </row>
    <row r="94" spans="1:68" ht="15.75" x14ac:dyDescent="0.25">
      <c r="A94" s="6" t="s">
        <v>88</v>
      </c>
      <c r="B94" s="6" t="s">
        <v>128</v>
      </c>
      <c r="C94" s="7">
        <v>483222</v>
      </c>
      <c r="D94" s="7">
        <v>2133095</v>
      </c>
      <c r="E94" s="13">
        <v>17.5</v>
      </c>
      <c r="F94" s="13">
        <v>182</v>
      </c>
      <c r="G94" s="13">
        <v>7.3</v>
      </c>
      <c r="H94" s="13">
        <v>180</v>
      </c>
      <c r="I94" s="19">
        <v>1.0292382325947291</v>
      </c>
      <c r="J94" s="19">
        <v>1.0292382325947291</v>
      </c>
      <c r="K94" s="19">
        <v>0.31309057061461648</v>
      </c>
      <c r="L94" s="19">
        <v>0.31309057061461648</v>
      </c>
      <c r="M94" s="13">
        <v>45</v>
      </c>
      <c r="N94" s="19">
        <v>2.1054847878724078E-2</v>
      </c>
      <c r="O94" s="13">
        <v>0.1</v>
      </c>
      <c r="P94" s="13"/>
      <c r="Q94" s="13"/>
      <c r="R94" s="19">
        <v>0.16801998750780761</v>
      </c>
      <c r="S94" s="19">
        <v>8.4009993753903806E-2</v>
      </c>
      <c r="T94" s="13"/>
      <c r="U94" s="13"/>
      <c r="V94" s="19">
        <v>0.24951344877488896</v>
      </c>
      <c r="W94" s="19">
        <v>0.12475049900199602</v>
      </c>
      <c r="X94" s="13"/>
      <c r="Y94" s="13"/>
      <c r="Z94" s="13"/>
      <c r="AA94" s="13"/>
      <c r="AB94" s="13"/>
      <c r="AC94" s="13"/>
      <c r="AD94" s="13"/>
      <c r="AE94" s="19">
        <v>7.6722418290624525E-2</v>
      </c>
      <c r="AF94" s="19">
        <v>7.6722418290624525E-2</v>
      </c>
      <c r="AG94" s="13"/>
      <c r="AH94" s="19">
        <v>0.82641033447870904</v>
      </c>
      <c r="AI94" s="19">
        <v>0.82641033447870904</v>
      </c>
      <c r="AJ94" s="19">
        <v>0.65830076116025515</v>
      </c>
      <c r="AK94" s="19">
        <v>0.32905561039815728</v>
      </c>
      <c r="AL94" s="13">
        <v>650</v>
      </c>
      <c r="AM94" s="13"/>
      <c r="AN94" s="13"/>
      <c r="AO94" s="13"/>
      <c r="AP94" s="13"/>
      <c r="AQ94" s="13"/>
      <c r="AR94" s="19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9">
        <f t="shared" si="6"/>
        <v>1.8109469627044776</v>
      </c>
      <c r="BL94" s="19">
        <f t="shared" si="7"/>
        <v>1.5314036385958774</v>
      </c>
      <c r="BM94" s="19">
        <f t="shared" si="8"/>
        <v>8.3636744750787901</v>
      </c>
      <c r="BN94" s="49" t="s">
        <v>102</v>
      </c>
      <c r="BO94" s="57" t="s">
        <v>103</v>
      </c>
      <c r="BP94" s="13" t="s">
        <v>104</v>
      </c>
    </row>
    <row r="95" spans="1:68" ht="15.75" x14ac:dyDescent="0.25">
      <c r="A95" s="6" t="s">
        <v>281</v>
      </c>
      <c r="B95" s="6" t="s">
        <v>131</v>
      </c>
      <c r="C95" s="7">
        <v>499862</v>
      </c>
      <c r="D95" s="7">
        <v>2127969</v>
      </c>
      <c r="E95" s="13">
        <v>30</v>
      </c>
      <c r="F95" s="13">
        <v>686</v>
      </c>
      <c r="G95" s="13">
        <v>8.3000000000000007</v>
      </c>
      <c r="H95" s="13">
        <v>498</v>
      </c>
      <c r="I95" s="19">
        <v>4.284122197456405</v>
      </c>
      <c r="J95" s="19">
        <v>4.284122197456405</v>
      </c>
      <c r="K95" s="19">
        <v>1.1987702028037119</v>
      </c>
      <c r="L95" s="19">
        <v>1.1987702028037119</v>
      </c>
      <c r="M95" s="13">
        <v>180</v>
      </c>
      <c r="N95" s="19">
        <v>2.6318559848405094E-2</v>
      </c>
      <c r="O95" s="13">
        <v>0.7</v>
      </c>
      <c r="P95" s="13"/>
      <c r="Q95" s="13"/>
      <c r="R95" s="19">
        <v>1.2444305642306892</v>
      </c>
      <c r="S95" s="19">
        <v>0.6222152821153446</v>
      </c>
      <c r="T95" s="13"/>
      <c r="U95" s="13"/>
      <c r="V95" s="19">
        <v>1.5469833824043115</v>
      </c>
      <c r="W95" s="19">
        <v>0.77345309381237526</v>
      </c>
      <c r="X95" s="13"/>
      <c r="Y95" s="13"/>
      <c r="Z95" s="13"/>
      <c r="AA95" s="13"/>
      <c r="AB95" s="13"/>
      <c r="AC95" s="13"/>
      <c r="AD95" s="13"/>
      <c r="AE95" s="19">
        <v>0.15344483658124905</v>
      </c>
      <c r="AF95" s="19">
        <v>0.15344483658124905</v>
      </c>
      <c r="AG95" s="13"/>
      <c r="AH95" s="19">
        <v>3.8275847070592843</v>
      </c>
      <c r="AI95" s="19">
        <v>3.8275847070592843</v>
      </c>
      <c r="AJ95" s="19">
        <v>2.0571898786257972</v>
      </c>
      <c r="AK95" s="19">
        <v>1.0282987824942416</v>
      </c>
      <c r="AL95" s="13">
        <v>10</v>
      </c>
      <c r="AM95" s="13"/>
      <c r="AN95" s="13"/>
      <c r="AO95" s="13"/>
      <c r="AP95" s="13"/>
      <c r="AQ95" s="13"/>
      <c r="AR95" s="19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9">
        <f t="shared" si="6"/>
        <v>7.5852028046706419</v>
      </c>
      <c r="BL95" s="19">
        <f t="shared" si="7"/>
        <v>6.7536415243392112</v>
      </c>
      <c r="BM95" s="19">
        <f t="shared" si="8"/>
        <v>5.7993605429486728</v>
      </c>
      <c r="BN95" s="49" t="s">
        <v>102</v>
      </c>
      <c r="BO95" s="57" t="s">
        <v>103</v>
      </c>
      <c r="BP95" s="13" t="s">
        <v>104</v>
      </c>
    </row>
    <row r="96" spans="1:68" ht="15.75" x14ac:dyDescent="0.25">
      <c r="A96" s="6" t="s">
        <v>92</v>
      </c>
      <c r="B96" s="6" t="s">
        <v>147</v>
      </c>
      <c r="C96" s="7">
        <v>498541</v>
      </c>
      <c r="D96" s="7">
        <v>2128735</v>
      </c>
      <c r="E96" s="13">
        <v>15</v>
      </c>
      <c r="F96" s="13">
        <v>454</v>
      </c>
      <c r="G96" s="13">
        <v>8.1</v>
      </c>
      <c r="H96" s="13">
        <v>440</v>
      </c>
      <c r="I96" s="19">
        <v>2.8828503998951098</v>
      </c>
      <c r="J96" s="19">
        <v>2.8828503998951098</v>
      </c>
      <c r="K96" s="19">
        <v>0.78131610865088985</v>
      </c>
      <c r="L96" s="19">
        <v>0.78131610865088985</v>
      </c>
      <c r="M96" s="13">
        <v>123</v>
      </c>
      <c r="N96" s="19">
        <v>1.5791135909043057E-2</v>
      </c>
      <c r="O96" s="13">
        <v>0.28000000000000003</v>
      </c>
      <c r="P96" s="13">
        <v>0.11</v>
      </c>
      <c r="Q96" s="13"/>
      <c r="R96" s="19">
        <v>0.49406620861961276</v>
      </c>
      <c r="S96" s="19">
        <v>0.24703310430980638</v>
      </c>
      <c r="T96" s="13"/>
      <c r="U96" s="13"/>
      <c r="V96" s="19">
        <v>0.89824841558960022</v>
      </c>
      <c r="W96" s="19">
        <v>0.44910179640718567</v>
      </c>
      <c r="X96" s="13"/>
      <c r="Y96" s="13"/>
      <c r="Z96" s="13"/>
      <c r="AA96" s="13"/>
      <c r="AB96" s="13"/>
      <c r="AC96" s="13"/>
      <c r="AD96" s="13"/>
      <c r="AE96" s="19">
        <v>7.6722418290624525E-2</v>
      </c>
      <c r="AF96" s="19">
        <v>7.6722418290624525E-2</v>
      </c>
      <c r="AG96" s="13"/>
      <c r="AH96" s="19">
        <v>2.0877734765777913</v>
      </c>
      <c r="AI96" s="19">
        <v>2.0877734765777913</v>
      </c>
      <c r="AJ96" s="19">
        <v>1.5634643077556059</v>
      </c>
      <c r="AK96" s="19">
        <v>0.78150707469562353</v>
      </c>
      <c r="AL96" s="13">
        <v>150</v>
      </c>
      <c r="AM96" s="13">
        <v>50</v>
      </c>
      <c r="AN96" s="13">
        <v>1</v>
      </c>
      <c r="AO96" s="13"/>
      <c r="AP96" s="13"/>
      <c r="AQ96" s="13"/>
      <c r="AR96" s="19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9">
        <f t="shared" si="6"/>
        <v>4.6262086182136217</v>
      </c>
      <c r="BL96" s="19">
        <f t="shared" si="7"/>
        <v>4.1740238530746554</v>
      </c>
      <c r="BM96" s="19">
        <f t="shared" si="8"/>
        <v>5.1383275000321715</v>
      </c>
      <c r="BN96" s="49" t="s">
        <v>102</v>
      </c>
      <c r="BO96" s="57" t="s">
        <v>103</v>
      </c>
      <c r="BP96" s="13" t="s">
        <v>104</v>
      </c>
    </row>
    <row r="97" spans="1:68" ht="15.75" x14ac:dyDescent="0.25">
      <c r="A97" s="6" t="s">
        <v>112</v>
      </c>
      <c r="B97" s="6" t="s">
        <v>127</v>
      </c>
      <c r="C97" s="7">
        <v>479795</v>
      </c>
      <c r="D97" s="7">
        <v>2146705</v>
      </c>
      <c r="E97" s="13">
        <v>10</v>
      </c>
      <c r="F97" s="13">
        <v>283</v>
      </c>
      <c r="G97" s="13">
        <v>8</v>
      </c>
      <c r="H97" s="13">
        <v>212</v>
      </c>
      <c r="I97" s="19">
        <v>1.5241903762947424</v>
      </c>
      <c r="J97" s="19">
        <v>1.5241903762947424</v>
      </c>
      <c r="K97" s="19">
        <v>0.63464304854314157</v>
      </c>
      <c r="L97" s="19">
        <v>0.63464304854314157</v>
      </c>
      <c r="M97" s="13">
        <v>69</v>
      </c>
      <c r="N97" s="19">
        <v>5.2637119696810194E-3</v>
      </c>
      <c r="O97" s="13">
        <v>0.1</v>
      </c>
      <c r="P97" s="13"/>
      <c r="Q97" s="13"/>
      <c r="R97" s="19">
        <v>0.34686654174474285</v>
      </c>
      <c r="S97" s="19">
        <v>0.17343327087237143</v>
      </c>
      <c r="T97" s="13"/>
      <c r="U97" s="13"/>
      <c r="V97" s="19">
        <v>0.29941613852986676</v>
      </c>
      <c r="W97" s="19">
        <v>0.14970059880239522</v>
      </c>
      <c r="X97" s="13"/>
      <c r="Y97" s="13"/>
      <c r="Z97" s="13"/>
      <c r="AA97" s="13"/>
      <c r="AB97" s="13"/>
      <c r="AC97" s="13"/>
      <c r="AD97" s="13"/>
      <c r="AE97" s="19">
        <v>0.10229655772083271</v>
      </c>
      <c r="AF97" s="19">
        <v>0.10229655772083271</v>
      </c>
      <c r="AG97" s="13"/>
      <c r="AH97" s="19">
        <v>1.3918489843851942</v>
      </c>
      <c r="AI97" s="19">
        <v>1.3918489843851942</v>
      </c>
      <c r="AJ97" s="19">
        <v>1.0697387368854145</v>
      </c>
      <c r="AK97" s="19">
        <v>0.53471536689700561</v>
      </c>
      <c r="AL97" s="13">
        <v>195</v>
      </c>
      <c r="AM97" s="13"/>
      <c r="AN97" s="13"/>
      <c r="AO97" s="13"/>
      <c r="AP97" s="13"/>
      <c r="AQ97" s="13"/>
      <c r="AR97" s="19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9">
        <f t="shared" si="6"/>
        <v>2.8633004175213084</v>
      </c>
      <c r="BL97" s="19">
        <f t="shared" si="7"/>
        <v>2.510963678552308</v>
      </c>
      <c r="BM97" s="19">
        <f t="shared" si="8"/>
        <v>6.5559997177365004</v>
      </c>
      <c r="BN97" s="49" t="s">
        <v>102</v>
      </c>
      <c r="BO97" s="57" t="s">
        <v>103</v>
      </c>
      <c r="BP97" s="13" t="s">
        <v>104</v>
      </c>
    </row>
    <row r="98" spans="1:68" ht="15.75" x14ac:dyDescent="0.25">
      <c r="A98" s="6" t="s">
        <v>65</v>
      </c>
      <c r="B98" s="6" t="s">
        <v>178</v>
      </c>
      <c r="C98" s="8">
        <v>479826</v>
      </c>
      <c r="D98" s="8">
        <v>2143897</v>
      </c>
      <c r="E98" s="15">
        <v>5</v>
      </c>
      <c r="F98" s="16">
        <v>252</v>
      </c>
      <c r="G98" s="15">
        <v>7.8</v>
      </c>
      <c r="H98" s="16">
        <v>224</v>
      </c>
      <c r="I98" s="19">
        <v>1.7372492460993838</v>
      </c>
      <c r="J98" s="19">
        <v>1.7372492460993838</v>
      </c>
      <c r="K98" s="19">
        <v>0.2256508617042281</v>
      </c>
      <c r="L98" s="19">
        <v>0.2256508617042281</v>
      </c>
      <c r="M98" s="16">
        <v>82</v>
      </c>
      <c r="N98" s="19">
        <v>5.2637119696810194E-3</v>
      </c>
      <c r="O98" s="15">
        <v>0.1</v>
      </c>
      <c r="P98" s="15"/>
      <c r="Q98" s="15"/>
      <c r="R98" s="19">
        <v>0.27920049968769517</v>
      </c>
      <c r="S98" s="19">
        <v>0.13960024984384758</v>
      </c>
      <c r="T98" s="13"/>
      <c r="U98" s="13"/>
      <c r="V98" s="19">
        <v>0.74854034632466682</v>
      </c>
      <c r="W98" s="19">
        <v>0.37425149700598803</v>
      </c>
      <c r="X98" s="13"/>
      <c r="Y98" s="13"/>
      <c r="Z98" s="13"/>
      <c r="AA98" s="13"/>
      <c r="AB98" s="13"/>
      <c r="AC98" s="13"/>
      <c r="AD98" s="13"/>
      <c r="AE98" s="19">
        <v>0.10229655772083271</v>
      </c>
      <c r="AF98" s="19">
        <v>0.10229655772083271</v>
      </c>
      <c r="AG98" s="13"/>
      <c r="AH98" s="19">
        <v>1.0003914575268584</v>
      </c>
      <c r="AI98" s="19">
        <v>1.0003914575268584</v>
      </c>
      <c r="AJ98" s="19">
        <v>0.90516354659535081</v>
      </c>
      <c r="AK98" s="19">
        <v>0.45245146429746624</v>
      </c>
      <c r="AL98" s="16">
        <v>50</v>
      </c>
      <c r="AM98" s="13"/>
      <c r="AN98" s="13"/>
      <c r="AO98" s="13"/>
      <c r="AP98" s="13"/>
      <c r="AQ98" s="13"/>
      <c r="AR98" s="19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9">
        <f t="shared" si="6"/>
        <v>2.7563919081677088</v>
      </c>
      <c r="BL98" s="19">
        <f t="shared" si="7"/>
        <v>2.2473643194609885</v>
      </c>
      <c r="BM98" s="19">
        <f t="shared" si="8"/>
        <v>10.172909421447793</v>
      </c>
      <c r="BN98" s="49" t="s">
        <v>174</v>
      </c>
      <c r="BO98" s="56" t="s">
        <v>174</v>
      </c>
      <c r="BP98" s="13" t="s">
        <v>175</v>
      </c>
    </row>
    <row r="99" spans="1:68" ht="15.75" x14ac:dyDescent="0.25">
      <c r="A99" s="6" t="s">
        <v>65</v>
      </c>
      <c r="B99" s="6" t="s">
        <v>177</v>
      </c>
      <c r="C99" s="7">
        <v>481716</v>
      </c>
      <c r="D99" s="7">
        <v>2140255</v>
      </c>
      <c r="E99" s="15">
        <v>10</v>
      </c>
      <c r="F99" s="16">
        <v>384</v>
      </c>
      <c r="G99" s="15">
        <v>7.6</v>
      </c>
      <c r="H99" s="16">
        <v>298</v>
      </c>
      <c r="I99" s="19">
        <v>2.7517372492460996</v>
      </c>
      <c r="J99" s="19">
        <v>2.7517372492460996</v>
      </c>
      <c r="K99" s="19">
        <v>0.27783262347333088</v>
      </c>
      <c r="L99" s="19">
        <v>0.27783262347333088</v>
      </c>
      <c r="M99" s="16">
        <v>143</v>
      </c>
      <c r="N99" s="19">
        <v>5.2637119696810194E-3</v>
      </c>
      <c r="O99" s="18">
        <v>0.1</v>
      </c>
      <c r="P99" s="18">
        <v>0.1</v>
      </c>
      <c r="Q99" s="15"/>
      <c r="R99" s="19">
        <v>0.34915677701436598</v>
      </c>
      <c r="S99" s="19">
        <v>0.17457838850718299</v>
      </c>
      <c r="T99" s="13"/>
      <c r="U99" s="13"/>
      <c r="V99" s="19">
        <v>1.1477618643644891</v>
      </c>
      <c r="W99" s="19">
        <v>0.5738522954091817</v>
      </c>
      <c r="X99" s="13"/>
      <c r="Y99" s="13"/>
      <c r="Z99" s="13"/>
      <c r="AA99" s="13"/>
      <c r="AB99" s="13"/>
      <c r="AC99" s="13"/>
      <c r="AD99" s="13"/>
      <c r="AE99" s="19">
        <v>0.15344483658124905</v>
      </c>
      <c r="AF99" s="19">
        <v>0.15344483658124905</v>
      </c>
      <c r="AG99" s="13"/>
      <c r="AH99" s="19">
        <v>1.0438867382888957</v>
      </c>
      <c r="AI99" s="19">
        <v>1.0438867382888957</v>
      </c>
      <c r="AJ99" s="19">
        <v>1.7280394980456697</v>
      </c>
      <c r="AK99" s="19">
        <v>0.86377097729516283</v>
      </c>
      <c r="AL99" s="16">
        <v>65</v>
      </c>
      <c r="AM99" s="16">
        <v>10</v>
      </c>
      <c r="AN99" s="13"/>
      <c r="AO99" s="13"/>
      <c r="AP99" s="13"/>
      <c r="AQ99" s="13"/>
      <c r="AR99" s="19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9">
        <f t="shared" si="6"/>
        <v>4.0731329372803033</v>
      </c>
      <c r="BL99" s="19">
        <f t="shared" si="7"/>
        <v>3.3839903617034777</v>
      </c>
      <c r="BM99" s="19">
        <f t="shared" si="8"/>
        <v>9.2413997723591166</v>
      </c>
      <c r="BN99" s="49" t="s">
        <v>174</v>
      </c>
      <c r="BO99" s="56" t="s">
        <v>174</v>
      </c>
      <c r="BP99" s="13" t="s">
        <v>175</v>
      </c>
    </row>
    <row r="100" spans="1:68" ht="15.75" x14ac:dyDescent="0.25">
      <c r="A100" s="6" t="s">
        <v>112</v>
      </c>
      <c r="B100" s="6" t="s">
        <v>196</v>
      </c>
      <c r="C100" s="7">
        <v>480957</v>
      </c>
      <c r="D100" s="7">
        <v>2145692</v>
      </c>
      <c r="E100" s="15">
        <v>10</v>
      </c>
      <c r="F100" s="16">
        <v>444</v>
      </c>
      <c r="G100" s="15">
        <v>7.7</v>
      </c>
      <c r="H100" s="16">
        <v>364</v>
      </c>
      <c r="I100" s="19">
        <v>2.9877409204143177</v>
      </c>
      <c r="J100" s="19">
        <v>2.9877409204143177</v>
      </c>
      <c r="K100" s="19">
        <v>0.43719854455194196</v>
      </c>
      <c r="L100" s="19">
        <v>0.43719854455194196</v>
      </c>
      <c r="M100" s="16">
        <v>158</v>
      </c>
      <c r="N100" s="19">
        <v>5.2637119696810194E-3</v>
      </c>
      <c r="O100" s="15">
        <v>0.1</v>
      </c>
      <c r="P100" s="15">
        <v>0.1</v>
      </c>
      <c r="Q100" s="15"/>
      <c r="R100" s="19">
        <v>0.47158026233603995</v>
      </c>
      <c r="S100" s="19">
        <v>0.23579013116801997</v>
      </c>
      <c r="T100" s="13"/>
      <c r="U100" s="13"/>
      <c r="V100" s="19">
        <v>1.4471780028943559</v>
      </c>
      <c r="W100" s="19">
        <v>0.72355289421157687</v>
      </c>
      <c r="X100" s="13"/>
      <c r="Y100" s="13"/>
      <c r="Z100" s="13"/>
      <c r="AA100" s="13"/>
      <c r="AB100" s="13"/>
      <c r="AC100" s="13"/>
      <c r="AD100" s="13"/>
      <c r="AE100" s="19">
        <v>0.15344483658124905</v>
      </c>
      <c r="AF100" s="19">
        <v>0.15344483658124905</v>
      </c>
      <c r="AG100" s="13"/>
      <c r="AH100" s="19">
        <v>1.4788395459092689</v>
      </c>
      <c r="AI100" s="19">
        <v>1.4788395459092689</v>
      </c>
      <c r="AJ100" s="19">
        <v>1.7280394980456697</v>
      </c>
      <c r="AK100" s="19">
        <v>0.86377097729516283</v>
      </c>
      <c r="AL100" s="16">
        <v>325</v>
      </c>
      <c r="AM100" s="16"/>
      <c r="AN100" s="16"/>
      <c r="AO100" s="11"/>
      <c r="AP100" s="11"/>
      <c r="AQ100" s="11"/>
      <c r="AR100" s="24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9">
        <f t="shared" ref="BK100:BK131" si="9">V100+AE100+AH100+AJ100</f>
        <v>4.8075018834305432</v>
      </c>
      <c r="BL100" s="19">
        <f t="shared" ref="BL100:BL131" si="10">I100+K100+R100+N100+AR100</f>
        <v>3.9017834392719806</v>
      </c>
      <c r="BM100" s="19">
        <f t="shared" ref="BM100:BM131" si="11">((BK100-BL100)/(BK100+BL100))*100</f>
        <v>10.399457712076824</v>
      </c>
      <c r="BN100" s="49" t="s">
        <v>174</v>
      </c>
      <c r="BO100" s="56" t="s">
        <v>174</v>
      </c>
      <c r="BP100" s="13" t="s">
        <v>175</v>
      </c>
    </row>
    <row r="101" spans="1:68" ht="15.75" x14ac:dyDescent="0.25">
      <c r="A101" s="6" t="s">
        <v>65</v>
      </c>
      <c r="B101" s="6" t="s">
        <v>176</v>
      </c>
      <c r="C101" s="8">
        <v>479631</v>
      </c>
      <c r="D101" s="8">
        <v>2143506</v>
      </c>
      <c r="E101" s="15">
        <v>7.5</v>
      </c>
      <c r="F101" s="16">
        <v>262</v>
      </c>
      <c r="G101" s="15">
        <v>7.8</v>
      </c>
      <c r="H101" s="16">
        <v>236</v>
      </c>
      <c r="I101" s="19">
        <v>1.7388881604824964</v>
      </c>
      <c r="J101" s="19">
        <v>1.7388881604824964</v>
      </c>
      <c r="K101" s="19">
        <v>0.18954672383155161</v>
      </c>
      <c r="L101" s="19">
        <v>0.18954672383155161</v>
      </c>
      <c r="M101" s="16">
        <v>94</v>
      </c>
      <c r="N101" s="19"/>
      <c r="O101" s="18">
        <v>0.1</v>
      </c>
      <c r="P101" s="18"/>
      <c r="Q101" s="15"/>
      <c r="R101" s="19">
        <v>0.37976264834478446</v>
      </c>
      <c r="S101" s="19">
        <v>0.18988132417239223</v>
      </c>
      <c r="T101" s="13"/>
      <c r="U101" s="13"/>
      <c r="V101" s="19">
        <v>0.79844303607964462</v>
      </c>
      <c r="W101" s="19">
        <v>0.39920159680638723</v>
      </c>
      <c r="X101" s="13"/>
      <c r="Y101" s="13"/>
      <c r="Z101" s="13"/>
      <c r="AA101" s="13"/>
      <c r="AB101" s="13"/>
      <c r="AC101" s="13"/>
      <c r="AD101" s="13"/>
      <c r="AE101" s="19">
        <v>0.10229655772083271</v>
      </c>
      <c r="AF101" s="19">
        <v>0.10229655772083271</v>
      </c>
      <c r="AG101" s="13"/>
      <c r="AH101" s="19">
        <v>0.86990561524074639</v>
      </c>
      <c r="AI101" s="19">
        <v>0.86990561524074639</v>
      </c>
      <c r="AJ101" s="19">
        <v>1.0697387368854145</v>
      </c>
      <c r="AK101" s="19">
        <v>0.53471536689700561</v>
      </c>
      <c r="AL101" s="16">
        <v>10</v>
      </c>
      <c r="AM101" s="13"/>
      <c r="AN101" s="13"/>
      <c r="AO101" s="13"/>
      <c r="AP101" s="13"/>
      <c r="AQ101" s="13"/>
      <c r="AR101" s="19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9">
        <f t="shared" si="9"/>
        <v>2.8403839459266385</v>
      </c>
      <c r="BL101" s="19">
        <f t="shared" si="10"/>
        <v>2.3081975326588324</v>
      </c>
      <c r="BM101" s="19">
        <f t="shared" si="11"/>
        <v>10.336563876503314</v>
      </c>
      <c r="BN101" s="49" t="s">
        <v>174</v>
      </c>
      <c r="BO101" s="56" t="s">
        <v>174</v>
      </c>
      <c r="BP101" s="13" t="s">
        <v>175</v>
      </c>
    </row>
    <row r="102" spans="1:68" ht="15.75" x14ac:dyDescent="0.25">
      <c r="A102" s="6" t="s">
        <v>112</v>
      </c>
      <c r="B102" s="6" t="s">
        <v>195</v>
      </c>
      <c r="C102" s="7">
        <v>480327</v>
      </c>
      <c r="D102" s="7">
        <v>2148642</v>
      </c>
      <c r="E102" s="11">
        <v>10</v>
      </c>
      <c r="F102" s="11">
        <v>404</v>
      </c>
      <c r="G102" s="11">
        <v>8</v>
      </c>
      <c r="H102" s="11">
        <v>378</v>
      </c>
      <c r="I102" s="19">
        <v>2.8320440540186183</v>
      </c>
      <c r="J102" s="19">
        <v>2.8320440540186183</v>
      </c>
      <c r="K102" s="19">
        <v>0.284884212901588</v>
      </c>
      <c r="L102" s="19">
        <v>0.284884212901588</v>
      </c>
      <c r="M102" s="11">
        <v>126</v>
      </c>
      <c r="N102" s="19"/>
      <c r="O102" s="11">
        <v>0.1</v>
      </c>
      <c r="P102" s="11">
        <v>0.1</v>
      </c>
      <c r="Q102" s="11"/>
      <c r="R102" s="19">
        <v>0.26191963356235687</v>
      </c>
      <c r="S102" s="19">
        <v>0.13095981678117843</v>
      </c>
      <c r="T102" s="13"/>
      <c r="U102" s="13"/>
      <c r="V102" s="19">
        <v>1.0479564848545335</v>
      </c>
      <c r="W102" s="19">
        <v>0.5239520958083832</v>
      </c>
      <c r="X102" s="13"/>
      <c r="Y102" s="13"/>
      <c r="Z102" s="13"/>
      <c r="AA102" s="13"/>
      <c r="AB102" s="13"/>
      <c r="AC102" s="13"/>
      <c r="AD102" s="13"/>
      <c r="AE102" s="19">
        <v>0.12787069715104088</v>
      </c>
      <c r="AF102" s="19">
        <v>0.12787069715104088</v>
      </c>
      <c r="AG102" s="13"/>
      <c r="AH102" s="19">
        <v>1.3918489843851942</v>
      </c>
      <c r="AI102" s="19">
        <v>1.3918489843851942</v>
      </c>
      <c r="AJ102" s="19">
        <v>1.4811767126105739</v>
      </c>
      <c r="AK102" s="19">
        <v>0.74037512339585387</v>
      </c>
      <c r="AL102" s="11">
        <v>45</v>
      </c>
      <c r="AM102" s="32"/>
      <c r="AN102" s="16"/>
      <c r="AO102" s="11"/>
      <c r="AP102" s="11"/>
      <c r="AQ102" s="11"/>
      <c r="AR102" s="24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9">
        <f t="shared" si="9"/>
        <v>4.0488528790013421</v>
      </c>
      <c r="BL102" s="19">
        <f t="shared" si="10"/>
        <v>3.3788479004825631</v>
      </c>
      <c r="BM102" s="19">
        <f t="shared" si="11"/>
        <v>9.0203549982708449</v>
      </c>
      <c r="BN102" s="49" t="s">
        <v>174</v>
      </c>
      <c r="BO102" s="56" t="s">
        <v>174</v>
      </c>
      <c r="BP102" s="13" t="s">
        <v>175</v>
      </c>
    </row>
    <row r="103" spans="1:68" ht="15.75" x14ac:dyDescent="0.25">
      <c r="A103" s="6" t="s">
        <v>112</v>
      </c>
      <c r="B103" s="6" t="s">
        <v>194</v>
      </c>
      <c r="C103" s="7">
        <v>478413</v>
      </c>
      <c r="D103" s="7">
        <v>2148337</v>
      </c>
      <c r="E103" s="15">
        <v>10</v>
      </c>
      <c r="F103" s="16">
        <v>525</v>
      </c>
      <c r="G103" s="15">
        <v>6.9</v>
      </c>
      <c r="H103" s="16">
        <v>396</v>
      </c>
      <c r="I103" s="19">
        <v>3.3597744853808837</v>
      </c>
      <c r="J103" s="19">
        <v>3.3597744853808837</v>
      </c>
      <c r="K103" s="19">
        <v>0.31026993484331367</v>
      </c>
      <c r="L103" s="19">
        <v>0.31026993484331367</v>
      </c>
      <c r="M103" s="16">
        <v>191</v>
      </c>
      <c r="N103" s="19">
        <v>5.2637119696810194E-3</v>
      </c>
      <c r="O103" s="33">
        <v>0.1</v>
      </c>
      <c r="P103" s="15"/>
      <c r="Q103" s="15"/>
      <c r="R103" s="19">
        <v>0.94399333749739756</v>
      </c>
      <c r="S103" s="19">
        <v>0.47199666874869878</v>
      </c>
      <c r="T103" s="13"/>
      <c r="U103" s="13"/>
      <c r="V103" s="19">
        <v>1.5968860721592892</v>
      </c>
      <c r="W103" s="19">
        <v>0.79840319361277445</v>
      </c>
      <c r="X103" s="13"/>
      <c r="Y103" s="13"/>
      <c r="Z103" s="13"/>
      <c r="AA103" s="13"/>
      <c r="AB103" s="13"/>
      <c r="AC103" s="13"/>
      <c r="AD103" s="13"/>
      <c r="AE103" s="19">
        <v>0.20459311544166542</v>
      </c>
      <c r="AF103" s="19">
        <v>0.20459311544166542</v>
      </c>
      <c r="AG103" s="13"/>
      <c r="AH103" s="19">
        <v>1.6093253881953808</v>
      </c>
      <c r="AI103" s="19">
        <v>1.6093253881953808</v>
      </c>
      <c r="AJ103" s="19">
        <v>2.221765068915861</v>
      </c>
      <c r="AK103" s="19">
        <v>1.1105626850937809</v>
      </c>
      <c r="AL103" s="32">
        <v>6500</v>
      </c>
      <c r="AM103" s="32">
        <v>100</v>
      </c>
      <c r="AN103" s="16">
        <v>0</v>
      </c>
      <c r="AO103" s="11"/>
      <c r="AP103" s="11"/>
      <c r="AQ103" s="11"/>
      <c r="AR103" s="24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9">
        <f t="shared" si="9"/>
        <v>5.6325696447121967</v>
      </c>
      <c r="BL103" s="19">
        <f t="shared" si="10"/>
        <v>4.6193014696912762</v>
      </c>
      <c r="BM103" s="19">
        <f t="shared" si="11"/>
        <v>9.8837389166677969</v>
      </c>
      <c r="BN103" s="49" t="s">
        <v>174</v>
      </c>
      <c r="BO103" s="56" t="s">
        <v>174</v>
      </c>
      <c r="BP103" s="13" t="s">
        <v>175</v>
      </c>
    </row>
    <row r="104" spans="1:68" ht="15.75" x14ac:dyDescent="0.25">
      <c r="A104" s="6" t="s">
        <v>79</v>
      </c>
      <c r="B104" s="6" t="s">
        <v>185</v>
      </c>
      <c r="C104" s="7">
        <v>484551</v>
      </c>
      <c r="D104" s="7">
        <v>2144735</v>
      </c>
      <c r="E104" s="30">
        <v>10</v>
      </c>
      <c r="F104" s="30">
        <v>313</v>
      </c>
      <c r="G104" s="30">
        <v>7.6</v>
      </c>
      <c r="H104" s="30">
        <v>254</v>
      </c>
      <c r="I104" s="19">
        <v>2.46492723220139</v>
      </c>
      <c r="J104" s="19">
        <v>2.46492723220139</v>
      </c>
      <c r="K104" s="19">
        <v>0.17290497278086478</v>
      </c>
      <c r="L104" s="19">
        <v>0.17290497278086478</v>
      </c>
      <c r="M104" s="30">
        <v>121</v>
      </c>
      <c r="N104" s="19">
        <v>1.0527423939362039E-2</v>
      </c>
      <c r="O104" s="30">
        <v>0.1</v>
      </c>
      <c r="P104" s="30">
        <v>0.1</v>
      </c>
      <c r="Q104" s="30"/>
      <c r="R104" s="19">
        <v>0.15490318550905685</v>
      </c>
      <c r="S104" s="19">
        <v>7.7451592754528426E-2</v>
      </c>
      <c r="T104" s="13"/>
      <c r="U104" s="13"/>
      <c r="V104" s="19">
        <v>1.0978591746095114</v>
      </c>
      <c r="W104" s="19">
        <v>0.54890219560878251</v>
      </c>
      <c r="X104" s="13"/>
      <c r="Y104" s="13"/>
      <c r="Z104" s="13"/>
      <c r="AA104" s="13"/>
      <c r="AB104" s="13"/>
      <c r="AC104" s="13"/>
      <c r="AD104" s="13"/>
      <c r="AE104" s="19">
        <v>0.12787069715104088</v>
      </c>
      <c r="AF104" s="19">
        <v>0.12787069715104088</v>
      </c>
      <c r="AG104" s="13"/>
      <c r="AH104" s="19">
        <v>0.82641033447870904</v>
      </c>
      <c r="AI104" s="19">
        <v>0.82641033447870904</v>
      </c>
      <c r="AJ104" s="19">
        <v>1.3166015223205103</v>
      </c>
      <c r="AK104" s="19">
        <v>0.65811122079631457</v>
      </c>
      <c r="AL104" s="30">
        <v>5</v>
      </c>
      <c r="AM104" s="30"/>
      <c r="AN104" s="30"/>
      <c r="AO104" s="11">
        <v>0.13</v>
      </c>
      <c r="AP104" s="11">
        <v>55</v>
      </c>
      <c r="AQ104" s="11">
        <v>66</v>
      </c>
      <c r="AR104" s="24">
        <v>7.5679117476291857E-2</v>
      </c>
      <c r="AS104" s="11">
        <v>1.06</v>
      </c>
      <c r="AT104" s="11">
        <v>1.0999999999999999E-2</v>
      </c>
      <c r="AU104" s="11">
        <v>254</v>
      </c>
      <c r="AV104" s="11"/>
      <c r="AW104" s="11"/>
      <c r="AX104" s="11"/>
      <c r="AY104" s="11"/>
      <c r="AZ104" s="11"/>
      <c r="BA104" s="11"/>
      <c r="BB104" s="11"/>
      <c r="BC104" s="11"/>
      <c r="BD104" s="11">
        <v>3.5000000000000003E-2</v>
      </c>
      <c r="BE104" s="13"/>
      <c r="BF104" s="13"/>
      <c r="BG104" s="13"/>
      <c r="BH104" s="13"/>
      <c r="BI104" s="13"/>
      <c r="BJ104" s="13"/>
      <c r="BK104" s="19">
        <f t="shared" si="9"/>
        <v>3.3687417285597716</v>
      </c>
      <c r="BL104" s="19">
        <f t="shared" si="10"/>
        <v>2.8789419319069656</v>
      </c>
      <c r="BM104" s="19">
        <f t="shared" si="11"/>
        <v>7.839702252405897</v>
      </c>
      <c r="BN104" s="49" t="s">
        <v>174</v>
      </c>
      <c r="BO104" s="56" t="s">
        <v>174</v>
      </c>
      <c r="BP104" s="13" t="s">
        <v>175</v>
      </c>
    </row>
    <row r="105" spans="1:68" ht="15.75" x14ac:dyDescent="0.25">
      <c r="A105" s="6" t="s">
        <v>79</v>
      </c>
      <c r="B105" s="6" t="s">
        <v>184</v>
      </c>
      <c r="C105" s="7">
        <v>480823</v>
      </c>
      <c r="D105" s="7">
        <v>2144109</v>
      </c>
      <c r="E105" s="11">
        <v>10</v>
      </c>
      <c r="F105" s="11">
        <v>273</v>
      </c>
      <c r="G105" s="11">
        <v>7.7</v>
      </c>
      <c r="H105" s="11">
        <v>228</v>
      </c>
      <c r="I105" s="19">
        <v>1.8388619378523667</v>
      </c>
      <c r="J105" s="19">
        <v>1.8388619378523667</v>
      </c>
      <c r="K105" s="19">
        <v>0.17798211716920992</v>
      </c>
      <c r="L105" s="19">
        <v>0.17798211716920992</v>
      </c>
      <c r="M105" s="11">
        <v>99</v>
      </c>
      <c r="N105" s="19">
        <v>5.2637119696810194E-3</v>
      </c>
      <c r="O105" s="11">
        <v>0.1</v>
      </c>
      <c r="P105" s="11">
        <v>0.1</v>
      </c>
      <c r="Q105" s="11"/>
      <c r="R105" s="19">
        <v>0.2771184676244014</v>
      </c>
      <c r="S105" s="19">
        <v>0.1385592338122007</v>
      </c>
      <c r="T105" s="13"/>
      <c r="U105" s="13"/>
      <c r="V105" s="19">
        <v>0.89824841558960022</v>
      </c>
      <c r="W105" s="19">
        <v>0.44910179640718567</v>
      </c>
      <c r="X105" s="13"/>
      <c r="Y105" s="13"/>
      <c r="Z105" s="13"/>
      <c r="AA105" s="13"/>
      <c r="AB105" s="13"/>
      <c r="AC105" s="13"/>
      <c r="AD105" s="13"/>
      <c r="AE105" s="19">
        <v>0.10229655772083271</v>
      </c>
      <c r="AF105" s="19">
        <v>0.10229655772083271</v>
      </c>
      <c r="AG105" s="13"/>
      <c r="AH105" s="19">
        <v>0.73941977295463446</v>
      </c>
      <c r="AI105" s="19">
        <v>0.73941977295463446</v>
      </c>
      <c r="AJ105" s="19">
        <v>1.0697387368854145</v>
      </c>
      <c r="AK105" s="19">
        <v>0.53471536689700561</v>
      </c>
      <c r="AL105" s="11">
        <v>10</v>
      </c>
      <c r="AM105" s="13"/>
      <c r="AN105" s="13"/>
      <c r="AO105" s="13"/>
      <c r="AP105" s="13"/>
      <c r="AQ105" s="13"/>
      <c r="AR105" s="19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9">
        <f t="shared" si="9"/>
        <v>2.8097034831504821</v>
      </c>
      <c r="BL105" s="19">
        <f t="shared" si="10"/>
        <v>2.2992262346156589</v>
      </c>
      <c r="BM105" s="19">
        <f t="shared" si="11"/>
        <v>9.9918628114936627</v>
      </c>
      <c r="BN105" s="49" t="s">
        <v>174</v>
      </c>
      <c r="BO105" s="56" t="s">
        <v>174</v>
      </c>
      <c r="BP105" s="13" t="s">
        <v>175</v>
      </c>
    </row>
    <row r="106" spans="1:68" ht="15.75" x14ac:dyDescent="0.25">
      <c r="A106" s="6" t="s">
        <v>74</v>
      </c>
      <c r="B106" s="6" t="s">
        <v>181</v>
      </c>
      <c r="C106" s="7">
        <v>480945</v>
      </c>
      <c r="D106" s="7">
        <v>2151587</v>
      </c>
      <c r="E106" s="11">
        <v>7.5</v>
      </c>
      <c r="F106" s="11">
        <v>484</v>
      </c>
      <c r="G106" s="11">
        <v>7.7</v>
      </c>
      <c r="H106" s="11">
        <v>396</v>
      </c>
      <c r="I106" s="19">
        <v>3.6711682181722827</v>
      </c>
      <c r="J106" s="19">
        <v>3.6711682181722827</v>
      </c>
      <c r="K106" s="19">
        <v>0.50489380306321041</v>
      </c>
      <c r="L106" s="19">
        <v>0.50489380306321041</v>
      </c>
      <c r="M106" s="11">
        <v>161</v>
      </c>
      <c r="N106" s="19">
        <v>5.2637119696810194E-3</v>
      </c>
      <c r="O106" s="11">
        <v>0.1</v>
      </c>
      <c r="P106" s="11">
        <v>0.1</v>
      </c>
      <c r="Q106" s="11"/>
      <c r="R106" s="19">
        <v>0.4803247970018738</v>
      </c>
      <c r="S106" s="19">
        <v>0.2401623985009369</v>
      </c>
      <c r="T106" s="13"/>
      <c r="U106" s="13"/>
      <c r="V106" s="19">
        <v>1.4970806926493336</v>
      </c>
      <c r="W106" s="19">
        <v>0.74850299401197606</v>
      </c>
      <c r="X106" s="13"/>
      <c r="Y106" s="13"/>
      <c r="Z106" s="13"/>
      <c r="AA106" s="13"/>
      <c r="AB106" s="13"/>
      <c r="AC106" s="13"/>
      <c r="AD106" s="13"/>
      <c r="AE106" s="19">
        <v>0.23016725487187359</v>
      </c>
      <c r="AF106" s="19">
        <v>0.23016725487187359</v>
      </c>
      <c r="AG106" s="13"/>
      <c r="AH106" s="19">
        <v>1.9572876342916794</v>
      </c>
      <c r="AI106" s="19">
        <v>1.9572876342916794</v>
      </c>
      <c r="AJ106" s="19">
        <v>1.7280394980456697</v>
      </c>
      <c r="AK106" s="19">
        <v>0.86377097729516283</v>
      </c>
      <c r="AL106" s="11">
        <v>5</v>
      </c>
      <c r="AM106" s="13"/>
      <c r="AN106" s="13"/>
      <c r="AO106" s="13"/>
      <c r="AP106" s="13"/>
      <c r="AQ106" s="13"/>
      <c r="AR106" s="19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9">
        <f t="shared" si="9"/>
        <v>5.4125750798585566</v>
      </c>
      <c r="BL106" s="19">
        <f t="shared" si="10"/>
        <v>4.6616505302070479</v>
      </c>
      <c r="BM106" s="19">
        <f t="shared" si="11"/>
        <v>7.4539183329508401</v>
      </c>
      <c r="BN106" s="49" t="s">
        <v>174</v>
      </c>
      <c r="BO106" s="56" t="s">
        <v>174</v>
      </c>
      <c r="BP106" s="13" t="s">
        <v>175</v>
      </c>
    </row>
    <row r="107" spans="1:68" ht="15.75" x14ac:dyDescent="0.25">
      <c r="A107" s="6" t="s">
        <v>112</v>
      </c>
      <c r="B107" s="6" t="s">
        <v>193</v>
      </c>
      <c r="C107" s="7">
        <v>479224</v>
      </c>
      <c r="D107" s="7">
        <v>2150276</v>
      </c>
      <c r="E107" s="11">
        <v>10</v>
      </c>
      <c r="F107" s="11">
        <v>565</v>
      </c>
      <c r="G107" s="11">
        <v>7.7</v>
      </c>
      <c r="H107" s="11">
        <v>502</v>
      </c>
      <c r="I107" s="19">
        <v>3.4433591189196275</v>
      </c>
      <c r="J107" s="19">
        <v>3.4433591189196275</v>
      </c>
      <c r="K107" s="19">
        <v>0.55848588271796462</v>
      </c>
      <c r="L107" s="19">
        <v>0.55848588271796462</v>
      </c>
      <c r="M107" s="11">
        <v>201</v>
      </c>
      <c r="N107" s="19">
        <v>5.2637119696810194E-3</v>
      </c>
      <c r="O107" s="11">
        <v>0.1</v>
      </c>
      <c r="P107" s="11">
        <v>0.1</v>
      </c>
      <c r="Q107" s="11"/>
      <c r="R107" s="19">
        <v>0.99104726212783678</v>
      </c>
      <c r="S107" s="19">
        <v>0.49552363106391839</v>
      </c>
      <c r="T107" s="13"/>
      <c r="U107" s="13"/>
      <c r="V107" s="19">
        <v>1.7964968311792004</v>
      </c>
      <c r="W107" s="19">
        <v>0.89820359281437134</v>
      </c>
      <c r="X107" s="13"/>
      <c r="Y107" s="13"/>
      <c r="Z107" s="13"/>
      <c r="AA107" s="13"/>
      <c r="AB107" s="13"/>
      <c r="AC107" s="13"/>
      <c r="AD107" s="13"/>
      <c r="AE107" s="19">
        <v>0.15344483658124905</v>
      </c>
      <c r="AF107" s="19">
        <v>0.15344483658124905</v>
      </c>
      <c r="AG107" s="13"/>
      <c r="AH107" s="19">
        <v>1.6528206689574181</v>
      </c>
      <c r="AI107" s="19">
        <v>1.6528206689574181</v>
      </c>
      <c r="AJ107" s="19">
        <v>2.221765068915861</v>
      </c>
      <c r="AK107" s="19">
        <v>1.1105626850937809</v>
      </c>
      <c r="AL107" s="11">
        <v>10</v>
      </c>
      <c r="AM107" s="11"/>
      <c r="AN107" s="11"/>
      <c r="AO107" s="11"/>
      <c r="AP107" s="11"/>
      <c r="AQ107" s="11"/>
      <c r="AR107" s="24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9">
        <f t="shared" si="9"/>
        <v>5.8245274056337291</v>
      </c>
      <c r="BL107" s="19">
        <f t="shared" si="10"/>
        <v>4.9981559757351102</v>
      </c>
      <c r="BM107" s="19">
        <f t="shared" si="11"/>
        <v>7.6355502677017277</v>
      </c>
      <c r="BN107" s="49" t="s">
        <v>174</v>
      </c>
      <c r="BO107" s="56" t="s">
        <v>174</v>
      </c>
      <c r="BP107" s="13" t="s">
        <v>175</v>
      </c>
    </row>
    <row r="108" spans="1:68" ht="15.75" x14ac:dyDescent="0.25">
      <c r="A108" s="6" t="s">
        <v>112</v>
      </c>
      <c r="B108" s="6" t="s">
        <v>192</v>
      </c>
      <c r="C108" s="7">
        <v>481776</v>
      </c>
      <c r="D108" s="7">
        <v>2150834</v>
      </c>
      <c r="E108" s="11">
        <v>10</v>
      </c>
      <c r="F108" s="11">
        <v>464</v>
      </c>
      <c r="G108" s="11">
        <v>7.9</v>
      </c>
      <c r="H108" s="11">
        <v>430</v>
      </c>
      <c r="I108" s="19">
        <v>3.3286351121017437</v>
      </c>
      <c r="J108" s="19">
        <v>3.3286351121017437</v>
      </c>
      <c r="K108" s="19">
        <v>0.44848108763715339</v>
      </c>
      <c r="L108" s="19">
        <v>0.44848108763715339</v>
      </c>
      <c r="M108" s="11">
        <v>148</v>
      </c>
      <c r="N108" s="19">
        <v>5.2637119696810194E-3</v>
      </c>
      <c r="O108" s="11">
        <v>0.1</v>
      </c>
      <c r="P108" s="11">
        <v>0.1</v>
      </c>
      <c r="Q108" s="11"/>
      <c r="R108" s="19">
        <v>0.36893608161565683</v>
      </c>
      <c r="S108" s="19">
        <v>0.18446804080782842</v>
      </c>
      <c r="T108" s="13"/>
      <c r="U108" s="13"/>
      <c r="V108" s="19">
        <v>1.397275313139378</v>
      </c>
      <c r="W108" s="19">
        <v>0.69860279441117767</v>
      </c>
      <c r="X108" s="13"/>
      <c r="Y108" s="13"/>
      <c r="Z108" s="13"/>
      <c r="AA108" s="13"/>
      <c r="AB108" s="13"/>
      <c r="AC108" s="13"/>
      <c r="AD108" s="13"/>
      <c r="AE108" s="19">
        <v>0.25574139430208176</v>
      </c>
      <c r="AF108" s="19">
        <v>0.25574139430208176</v>
      </c>
      <c r="AG108" s="13"/>
      <c r="AH108" s="19">
        <v>1.7398112304814928</v>
      </c>
      <c r="AI108" s="19">
        <v>1.7398112304814928</v>
      </c>
      <c r="AJ108" s="19">
        <v>1.5634643077556059</v>
      </c>
      <c r="AK108" s="19">
        <v>0.78150707469562353</v>
      </c>
      <c r="AL108" s="11">
        <v>1755</v>
      </c>
      <c r="AM108" s="11"/>
      <c r="AN108" s="11"/>
      <c r="AO108" s="11"/>
      <c r="AP108" s="11"/>
      <c r="AQ108" s="11"/>
      <c r="AR108" s="24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9">
        <f t="shared" si="9"/>
        <v>4.9562922456785579</v>
      </c>
      <c r="BL108" s="19">
        <f t="shared" si="10"/>
        <v>4.1513159933242347</v>
      </c>
      <c r="BM108" s="19">
        <f t="shared" si="11"/>
        <v>8.8385032736373095</v>
      </c>
      <c r="BN108" s="49" t="s">
        <v>174</v>
      </c>
      <c r="BO108" s="56" t="s">
        <v>174</v>
      </c>
      <c r="BP108" s="13" t="s">
        <v>175</v>
      </c>
    </row>
    <row r="109" spans="1:68" ht="15.75" x14ac:dyDescent="0.25">
      <c r="A109" s="6" t="s">
        <v>79</v>
      </c>
      <c r="B109" s="6" t="s">
        <v>183</v>
      </c>
      <c r="C109" s="8">
        <v>485111</v>
      </c>
      <c r="D109" s="8">
        <v>2143883</v>
      </c>
      <c r="E109" s="11">
        <v>10</v>
      </c>
      <c r="F109" s="11">
        <v>273</v>
      </c>
      <c r="G109" s="11">
        <v>7.7</v>
      </c>
      <c r="H109" s="11">
        <v>220</v>
      </c>
      <c r="I109" s="19">
        <v>1.8568899960666054</v>
      </c>
      <c r="J109" s="19">
        <v>1.8568899960666054</v>
      </c>
      <c r="K109" s="19">
        <v>0.1858798973288579</v>
      </c>
      <c r="L109" s="19">
        <v>0.1858798973288579</v>
      </c>
      <c r="M109" s="11">
        <v>94</v>
      </c>
      <c r="N109" s="19">
        <v>5.2637119696810194E-3</v>
      </c>
      <c r="O109" s="11">
        <v>0.1</v>
      </c>
      <c r="P109" s="11">
        <v>0.1</v>
      </c>
      <c r="Q109" s="11"/>
      <c r="R109" s="19">
        <v>0.26400166562565064</v>
      </c>
      <c r="S109" s="19">
        <v>0.13200083281282532</v>
      </c>
      <c r="T109" s="13"/>
      <c r="U109" s="13"/>
      <c r="V109" s="19">
        <v>0.89824841558960022</v>
      </c>
      <c r="W109" s="19">
        <v>0.44910179640718567</v>
      </c>
      <c r="X109" s="13"/>
      <c r="Y109" s="13"/>
      <c r="Z109" s="13"/>
      <c r="AA109" s="13"/>
      <c r="AB109" s="13"/>
      <c r="AC109" s="13"/>
      <c r="AD109" s="13"/>
      <c r="AE109" s="19">
        <v>0.10229655772083271</v>
      </c>
      <c r="AF109" s="19">
        <v>0.10229655772083271</v>
      </c>
      <c r="AG109" s="13"/>
      <c r="AH109" s="19">
        <v>0.7829150537166718</v>
      </c>
      <c r="AI109" s="19">
        <v>0.7829150537166718</v>
      </c>
      <c r="AJ109" s="19">
        <v>0.98745114174038262</v>
      </c>
      <c r="AK109" s="19">
        <v>0.4935834155972359</v>
      </c>
      <c r="AL109" s="11">
        <v>5</v>
      </c>
      <c r="AM109" s="13"/>
      <c r="AN109" s="13"/>
      <c r="AO109" s="13"/>
      <c r="AP109" s="13"/>
      <c r="AQ109" s="13"/>
      <c r="AR109" s="19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9">
        <f t="shared" si="9"/>
        <v>2.7709111687674874</v>
      </c>
      <c r="BL109" s="19">
        <f t="shared" si="10"/>
        <v>2.312035270990795</v>
      </c>
      <c r="BM109" s="19">
        <f t="shared" si="11"/>
        <v>9.0277539457707547</v>
      </c>
      <c r="BN109" s="49" t="s">
        <v>174</v>
      </c>
      <c r="BO109" s="56" t="s">
        <v>174</v>
      </c>
      <c r="BP109" s="13" t="s">
        <v>175</v>
      </c>
    </row>
    <row r="110" spans="1:68" ht="15.75" x14ac:dyDescent="0.25">
      <c r="A110" s="6" t="s">
        <v>79</v>
      </c>
      <c r="B110" s="6" t="s">
        <v>182</v>
      </c>
      <c r="C110" s="7">
        <v>485274</v>
      </c>
      <c r="D110" s="7">
        <v>2140695</v>
      </c>
      <c r="E110" s="11">
        <v>10</v>
      </c>
      <c r="F110" s="11">
        <v>363</v>
      </c>
      <c r="G110" s="11">
        <v>7.5</v>
      </c>
      <c r="H110" s="11">
        <v>276</v>
      </c>
      <c r="I110" s="19">
        <v>2.53376163629212</v>
      </c>
      <c r="J110" s="19">
        <v>2.53376163629212</v>
      </c>
      <c r="K110" s="19">
        <v>0.6233605054579302</v>
      </c>
      <c r="L110" s="19">
        <v>0.6233605054579302</v>
      </c>
      <c r="M110" s="11">
        <v>129</v>
      </c>
      <c r="N110" s="19">
        <v>5.2637119696810194E-3</v>
      </c>
      <c r="O110" s="11">
        <v>0.1</v>
      </c>
      <c r="P110" s="11">
        <v>0.1</v>
      </c>
      <c r="Q110" s="11"/>
      <c r="R110" s="19">
        <v>0.22777430772433893</v>
      </c>
      <c r="S110" s="19">
        <v>0.11388715386216947</v>
      </c>
      <c r="T110" s="13"/>
      <c r="U110" s="13"/>
      <c r="V110" s="19">
        <v>1.0978591746095114</v>
      </c>
      <c r="W110" s="19">
        <v>0.54890219560878251</v>
      </c>
      <c r="X110" s="13"/>
      <c r="Y110" s="13"/>
      <c r="Z110" s="13"/>
      <c r="AA110" s="13"/>
      <c r="AB110" s="13"/>
      <c r="AC110" s="13"/>
      <c r="AD110" s="13"/>
      <c r="AE110" s="19">
        <v>0.17901897601145722</v>
      </c>
      <c r="AF110" s="19">
        <v>0.17901897601145722</v>
      </c>
      <c r="AG110" s="13"/>
      <c r="AH110" s="19">
        <v>1.1308772998129704</v>
      </c>
      <c r="AI110" s="19">
        <v>1.1308772998129704</v>
      </c>
      <c r="AJ110" s="19">
        <v>1.4811767126105739</v>
      </c>
      <c r="AK110" s="19">
        <v>0.74037512339585387</v>
      </c>
      <c r="AL110" s="11">
        <v>390</v>
      </c>
      <c r="AM110" s="13"/>
      <c r="AN110" s="13"/>
      <c r="AO110" s="13"/>
      <c r="AP110" s="13"/>
      <c r="AQ110" s="13"/>
      <c r="AR110" s="19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9">
        <f t="shared" si="9"/>
        <v>3.8889321630445126</v>
      </c>
      <c r="BL110" s="19">
        <f t="shared" si="10"/>
        <v>3.3901601614440704</v>
      </c>
      <c r="BM110" s="19">
        <f t="shared" si="11"/>
        <v>6.8521180851416812</v>
      </c>
      <c r="BN110" s="49" t="s">
        <v>174</v>
      </c>
      <c r="BO110" s="56" t="s">
        <v>174</v>
      </c>
      <c r="BP110" s="13" t="s">
        <v>175</v>
      </c>
    </row>
    <row r="111" spans="1:68" ht="15.75" x14ac:dyDescent="0.25">
      <c r="A111" s="6" t="s">
        <v>79</v>
      </c>
      <c r="B111" s="6" t="s">
        <v>191</v>
      </c>
      <c r="C111" s="7">
        <v>485896</v>
      </c>
      <c r="D111" s="7">
        <v>2144389</v>
      </c>
      <c r="E111" s="11">
        <v>10</v>
      </c>
      <c r="F111" s="11">
        <v>232</v>
      </c>
      <c r="G111" s="11">
        <v>8</v>
      </c>
      <c r="H111" s="11">
        <v>196</v>
      </c>
      <c r="I111" s="19">
        <v>1.833945194703029</v>
      </c>
      <c r="J111" s="19">
        <v>1.833945194703029</v>
      </c>
      <c r="K111" s="19">
        <v>6.2053986968662739E-2</v>
      </c>
      <c r="L111" s="19">
        <v>6.2053986968662739E-2</v>
      </c>
      <c r="M111" s="11">
        <v>67</v>
      </c>
      <c r="N111" s="19">
        <v>5.2637119696810194E-3</v>
      </c>
      <c r="O111" s="11">
        <v>0.1</v>
      </c>
      <c r="P111" s="11">
        <v>0.1</v>
      </c>
      <c r="Q111" s="11"/>
      <c r="R111" s="19">
        <v>8.3281282531750989E-2</v>
      </c>
      <c r="S111" s="19">
        <v>4.1640641265875494E-2</v>
      </c>
      <c r="T111" s="13"/>
      <c r="U111" s="13"/>
      <c r="V111" s="19">
        <v>0.59883227705973352</v>
      </c>
      <c r="W111" s="19">
        <v>0.29940119760479045</v>
      </c>
      <c r="X111" s="13"/>
      <c r="Y111" s="13"/>
      <c r="Z111" s="13"/>
      <c r="AA111" s="13"/>
      <c r="AB111" s="13"/>
      <c r="AC111" s="13"/>
      <c r="AD111" s="13"/>
      <c r="AE111" s="19">
        <v>7.6722418290624525E-2</v>
      </c>
      <c r="AF111" s="19">
        <v>7.6722418290624525E-2</v>
      </c>
      <c r="AG111" s="13"/>
      <c r="AH111" s="19">
        <v>0.86990561524074639</v>
      </c>
      <c r="AI111" s="19">
        <v>0.86990561524074639</v>
      </c>
      <c r="AJ111" s="19">
        <v>0.74058835630528697</v>
      </c>
      <c r="AK111" s="19">
        <v>0.37018756169792694</v>
      </c>
      <c r="AL111" s="11">
        <v>5</v>
      </c>
      <c r="AM111" s="11"/>
      <c r="AN111" s="11"/>
      <c r="AO111" s="11"/>
      <c r="AP111" s="11"/>
      <c r="AQ111" s="11"/>
      <c r="AR111" s="24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9">
        <f t="shared" si="9"/>
        <v>2.2860486668963915</v>
      </c>
      <c r="BL111" s="19">
        <f t="shared" si="10"/>
        <v>1.9845441761731237</v>
      </c>
      <c r="BM111" s="19">
        <f t="shared" si="11"/>
        <v>7.060014892605861</v>
      </c>
      <c r="BN111" s="49" t="s">
        <v>174</v>
      </c>
      <c r="BO111" s="56" t="s">
        <v>174</v>
      </c>
      <c r="BP111" s="13" t="s">
        <v>175</v>
      </c>
    </row>
    <row r="112" spans="1:68" ht="15.75" x14ac:dyDescent="0.25">
      <c r="A112" s="6" t="s">
        <v>92</v>
      </c>
      <c r="B112" s="6" t="s">
        <v>198</v>
      </c>
      <c r="C112" s="7">
        <v>486562</v>
      </c>
      <c r="D112" s="7">
        <v>2130782</v>
      </c>
      <c r="E112" s="13">
        <v>10</v>
      </c>
      <c r="F112" s="13">
        <v>343</v>
      </c>
      <c r="G112" s="13">
        <v>7.3</v>
      </c>
      <c r="H112" s="13">
        <v>284</v>
      </c>
      <c r="I112" s="19">
        <v>2.0125868624623049</v>
      </c>
      <c r="J112" s="19">
        <v>2.0125868624623049</v>
      </c>
      <c r="K112" s="19">
        <v>0.46258426649366757</v>
      </c>
      <c r="L112" s="19">
        <v>0.46258426649366757</v>
      </c>
      <c r="M112" s="13">
        <v>124</v>
      </c>
      <c r="N112" s="19">
        <v>5.2637119696810194E-3</v>
      </c>
      <c r="O112" s="13">
        <v>0.1</v>
      </c>
      <c r="P112" s="13">
        <v>0.1</v>
      </c>
      <c r="Q112" s="13"/>
      <c r="R112" s="19">
        <v>0.62023735165521543</v>
      </c>
      <c r="S112" s="19">
        <v>0.31011867582760771</v>
      </c>
      <c r="T112" s="13"/>
      <c r="U112" s="13"/>
      <c r="V112" s="19">
        <v>0.99805379509955583</v>
      </c>
      <c r="W112" s="19">
        <v>0.49900199600798406</v>
      </c>
      <c r="X112" s="13"/>
      <c r="Y112" s="13"/>
      <c r="Z112" s="13"/>
      <c r="AA112" s="13"/>
      <c r="AB112" s="13"/>
      <c r="AC112" s="13"/>
      <c r="AD112" s="13"/>
      <c r="AE112" s="19">
        <v>0.10229655772083271</v>
      </c>
      <c r="AF112" s="19">
        <v>0.10229655772083271</v>
      </c>
      <c r="AG112" s="13"/>
      <c r="AH112" s="19">
        <v>1.1743725805750076</v>
      </c>
      <c r="AI112" s="19">
        <v>1.1743725805750076</v>
      </c>
      <c r="AJ112" s="19">
        <v>1.4811767126105739</v>
      </c>
      <c r="AK112" s="19">
        <v>0.74037512339585387</v>
      </c>
      <c r="AL112" s="13">
        <v>390</v>
      </c>
      <c r="AM112" s="13"/>
      <c r="AN112" s="13"/>
      <c r="AO112" s="13"/>
      <c r="AP112" s="13"/>
      <c r="AQ112" s="13"/>
      <c r="AR112" s="19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9">
        <f t="shared" si="9"/>
        <v>3.7558996460059699</v>
      </c>
      <c r="BL112" s="19">
        <f t="shared" si="10"/>
        <v>3.1006721925808693</v>
      </c>
      <c r="BM112" s="19">
        <f t="shared" si="11"/>
        <v>9.5561961407254064</v>
      </c>
      <c r="BN112" s="49" t="s">
        <v>174</v>
      </c>
      <c r="BO112" s="56" t="s">
        <v>174</v>
      </c>
      <c r="BP112" s="13" t="s">
        <v>175</v>
      </c>
    </row>
    <row r="113" spans="1:68" ht="15.75" x14ac:dyDescent="0.25">
      <c r="A113" s="6" t="s">
        <v>74</v>
      </c>
      <c r="B113" s="6" t="s">
        <v>180</v>
      </c>
      <c r="C113" s="8">
        <v>482650</v>
      </c>
      <c r="D113" s="8">
        <v>2152058</v>
      </c>
      <c r="E113" s="11">
        <v>10</v>
      </c>
      <c r="F113" s="11">
        <v>535</v>
      </c>
      <c r="G113" s="11">
        <v>7.4</v>
      </c>
      <c r="H113" s="26">
        <f>F113*0.66</f>
        <v>353.1</v>
      </c>
      <c r="I113" s="19">
        <v>3.9104497181067259</v>
      </c>
      <c r="J113" s="19">
        <v>3.9104497181067259</v>
      </c>
      <c r="K113" s="19">
        <v>0.72772402899613564</v>
      </c>
      <c r="L113" s="19">
        <v>0.72772402899613564</v>
      </c>
      <c r="M113" s="11">
        <v>154</v>
      </c>
      <c r="N113" s="19"/>
      <c r="O113" s="11">
        <v>0.1</v>
      </c>
      <c r="P113" s="11">
        <v>0.1</v>
      </c>
      <c r="Q113" s="11"/>
      <c r="R113" s="19">
        <v>0.15053091817613992</v>
      </c>
      <c r="S113" s="19">
        <v>7.5265459088069961E-2</v>
      </c>
      <c r="T113" s="13"/>
      <c r="U113" s="13"/>
      <c r="V113" s="19">
        <v>1.4471780028943559</v>
      </c>
      <c r="W113" s="19">
        <v>0.72355289421157687</v>
      </c>
      <c r="X113" s="13"/>
      <c r="Y113" s="13"/>
      <c r="Z113" s="13"/>
      <c r="AA113" s="13"/>
      <c r="AB113" s="13"/>
      <c r="AC113" s="13"/>
      <c r="AD113" s="13"/>
      <c r="AE113" s="19">
        <v>0.28131553373228996</v>
      </c>
      <c r="AF113" s="19">
        <v>0.28131553373228996</v>
      </c>
      <c r="AG113" s="13"/>
      <c r="AH113" s="19">
        <v>2.1312687573398286</v>
      </c>
      <c r="AI113" s="19">
        <v>2.1312687573398286</v>
      </c>
      <c r="AJ113" s="19">
        <v>1.6457519029006378</v>
      </c>
      <c r="AK113" s="19">
        <v>0.82263902599539318</v>
      </c>
      <c r="AL113" s="11">
        <v>10</v>
      </c>
      <c r="AM113" s="13"/>
      <c r="AN113" s="13"/>
      <c r="AO113" s="13"/>
      <c r="AP113" s="13"/>
      <c r="AQ113" s="13"/>
      <c r="AR113" s="19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9">
        <f t="shared" si="9"/>
        <v>5.5055141968671117</v>
      </c>
      <c r="BL113" s="19">
        <f t="shared" si="10"/>
        <v>4.7887046652790017</v>
      </c>
      <c r="BM113" s="19">
        <f t="shared" si="11"/>
        <v>6.9632241279030991</v>
      </c>
      <c r="BN113" s="49" t="s">
        <v>174</v>
      </c>
      <c r="BO113" s="56" t="s">
        <v>174</v>
      </c>
      <c r="BP113" s="13" t="s">
        <v>175</v>
      </c>
    </row>
    <row r="114" spans="1:68" ht="15.75" x14ac:dyDescent="0.25">
      <c r="A114" s="6" t="s">
        <v>74</v>
      </c>
      <c r="B114" s="6" t="s">
        <v>179</v>
      </c>
      <c r="C114" s="7">
        <v>481957</v>
      </c>
      <c r="D114" s="7">
        <v>2152026</v>
      </c>
      <c r="E114" s="11">
        <v>12.5</v>
      </c>
      <c r="F114" s="11">
        <v>373</v>
      </c>
      <c r="G114" s="11">
        <v>7.9</v>
      </c>
      <c r="H114" s="11">
        <v>292</v>
      </c>
      <c r="I114" s="19">
        <v>2.8648223416808709</v>
      </c>
      <c r="J114" s="19">
        <v>2.8648223416808709</v>
      </c>
      <c r="K114" s="19">
        <v>0.34129692832764502</v>
      </c>
      <c r="L114" s="19">
        <v>0.34129692832764502</v>
      </c>
      <c r="M114" s="11">
        <v>110</v>
      </c>
      <c r="N114" s="19">
        <v>5.2637119696810194E-3</v>
      </c>
      <c r="O114" s="11">
        <v>0.1</v>
      </c>
      <c r="P114" s="11">
        <v>0.1</v>
      </c>
      <c r="Q114" s="11"/>
      <c r="R114" s="19">
        <v>0.28856964397251716</v>
      </c>
      <c r="S114" s="19">
        <v>0.14428482198625858</v>
      </c>
      <c r="T114" s="13"/>
      <c r="U114" s="13"/>
      <c r="V114" s="19">
        <v>1.0479564848545335</v>
      </c>
      <c r="W114" s="19">
        <v>0.5239520958083832</v>
      </c>
      <c r="X114" s="13"/>
      <c r="Y114" s="13"/>
      <c r="Z114" s="13"/>
      <c r="AA114" s="13"/>
      <c r="AB114" s="13"/>
      <c r="AC114" s="13"/>
      <c r="AD114" s="13"/>
      <c r="AE114" s="19">
        <v>0.23016725487187359</v>
      </c>
      <c r="AF114" s="19">
        <v>0.23016725487187359</v>
      </c>
      <c r="AG114" s="13"/>
      <c r="AH114" s="19">
        <v>1.5658301074333436</v>
      </c>
      <c r="AI114" s="19">
        <v>1.5658301074333436</v>
      </c>
      <c r="AJ114" s="19">
        <v>1.1520263320304465</v>
      </c>
      <c r="AK114" s="19">
        <v>0.57584731819677526</v>
      </c>
      <c r="AL114" s="11">
        <v>10</v>
      </c>
      <c r="AM114" s="13"/>
      <c r="AN114" s="13"/>
      <c r="AO114" s="13"/>
      <c r="AP114" s="13"/>
      <c r="AQ114" s="13"/>
      <c r="AR114" s="19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9">
        <f t="shared" si="9"/>
        <v>3.9959801791901972</v>
      </c>
      <c r="BL114" s="19">
        <f t="shared" si="10"/>
        <v>3.4999526259507143</v>
      </c>
      <c r="BM114" s="19">
        <f t="shared" si="11"/>
        <v>6.617289217151118</v>
      </c>
      <c r="BN114" s="49" t="s">
        <v>174</v>
      </c>
      <c r="BO114" s="56" t="s">
        <v>174</v>
      </c>
      <c r="BP114" s="13" t="s">
        <v>175</v>
      </c>
    </row>
    <row r="115" spans="1:68" ht="15.75" x14ac:dyDescent="0.25">
      <c r="A115" s="6" t="s">
        <v>112</v>
      </c>
      <c r="B115" s="6" t="s">
        <v>190</v>
      </c>
      <c r="C115" s="7">
        <v>478785</v>
      </c>
      <c r="D115" s="7">
        <v>2149904</v>
      </c>
      <c r="E115" s="11">
        <v>10</v>
      </c>
      <c r="F115" s="11">
        <v>505</v>
      </c>
      <c r="G115" s="11">
        <v>7.8</v>
      </c>
      <c r="H115" s="11">
        <v>456</v>
      </c>
      <c r="I115" s="19">
        <v>3.1417988724269041</v>
      </c>
      <c r="J115" s="19">
        <v>3.1417988724269041</v>
      </c>
      <c r="K115" s="19">
        <v>0.4513017234084562</v>
      </c>
      <c r="L115" s="19">
        <v>0.4513017234084562</v>
      </c>
      <c r="M115" s="11">
        <v>166</v>
      </c>
      <c r="N115" s="19">
        <v>5.2637119696810194E-3</v>
      </c>
      <c r="O115" s="11">
        <v>0.1</v>
      </c>
      <c r="P115" s="11">
        <v>0.1</v>
      </c>
      <c r="Q115" s="11"/>
      <c r="R115" s="19">
        <v>0.61773891317926299</v>
      </c>
      <c r="S115" s="19">
        <v>0.3088694565896315</v>
      </c>
      <c r="T115" s="13"/>
      <c r="U115" s="13"/>
      <c r="V115" s="19">
        <v>1.4970806926493336</v>
      </c>
      <c r="W115" s="19">
        <v>0.74850299401197606</v>
      </c>
      <c r="X115" s="13"/>
      <c r="Y115" s="13"/>
      <c r="Z115" s="13"/>
      <c r="AA115" s="13"/>
      <c r="AB115" s="13"/>
      <c r="AC115" s="13"/>
      <c r="AD115" s="13"/>
      <c r="AE115" s="19">
        <v>0.17901897601145722</v>
      </c>
      <c r="AF115" s="19">
        <v>0.17901897601145722</v>
      </c>
      <c r="AG115" s="13"/>
      <c r="AH115" s="19">
        <v>1.6528206689574181</v>
      </c>
      <c r="AI115" s="19">
        <v>1.6528206689574181</v>
      </c>
      <c r="AJ115" s="19">
        <v>1.8103270931907016</v>
      </c>
      <c r="AK115" s="19">
        <v>0.90490292859493249</v>
      </c>
      <c r="AL115" s="11">
        <v>35</v>
      </c>
      <c r="AM115" s="11"/>
      <c r="AN115" s="11"/>
      <c r="AO115" s="11"/>
      <c r="AP115" s="11"/>
      <c r="AQ115" s="11"/>
      <c r="AR115" s="24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9">
        <f t="shared" si="9"/>
        <v>5.1392474308089104</v>
      </c>
      <c r="BL115" s="19">
        <f t="shared" si="10"/>
        <v>4.2161032209843041</v>
      </c>
      <c r="BM115" s="19">
        <f t="shared" si="11"/>
        <v>9.8675532770934655</v>
      </c>
      <c r="BN115" s="49" t="s">
        <v>174</v>
      </c>
      <c r="BO115" s="56" t="s">
        <v>174</v>
      </c>
      <c r="BP115" s="13" t="s">
        <v>175</v>
      </c>
    </row>
    <row r="116" spans="1:68" ht="15.75" x14ac:dyDescent="0.25">
      <c r="A116" s="6" t="s">
        <v>112</v>
      </c>
      <c r="B116" s="6" t="s">
        <v>189</v>
      </c>
      <c r="C116" s="7">
        <v>481648</v>
      </c>
      <c r="D116" s="7">
        <v>2151031</v>
      </c>
      <c r="E116" s="11">
        <v>10</v>
      </c>
      <c r="F116" s="11">
        <v>384</v>
      </c>
      <c r="G116" s="11">
        <v>7.8</v>
      </c>
      <c r="H116" s="11">
        <v>288</v>
      </c>
      <c r="I116" s="19">
        <v>2.876294742362659</v>
      </c>
      <c r="J116" s="19">
        <v>2.876294742362659</v>
      </c>
      <c r="K116" s="19">
        <v>0.284884212901588</v>
      </c>
      <c r="L116" s="19">
        <v>0.284884212901588</v>
      </c>
      <c r="M116" s="11">
        <v>119</v>
      </c>
      <c r="N116" s="19">
        <v>5.2637119696810194E-3</v>
      </c>
      <c r="O116" s="11">
        <v>0.1</v>
      </c>
      <c r="P116" s="11">
        <v>0.1</v>
      </c>
      <c r="Q116" s="11"/>
      <c r="R116" s="19">
        <v>0.33603997501561522</v>
      </c>
      <c r="S116" s="19">
        <v>0.16801998750780761</v>
      </c>
      <c r="T116" s="13"/>
      <c r="U116" s="13"/>
      <c r="V116" s="19">
        <v>1.1477618643644891</v>
      </c>
      <c r="W116" s="19">
        <v>0.5738522954091817</v>
      </c>
      <c r="X116" s="13"/>
      <c r="Y116" s="13"/>
      <c r="Z116" s="13"/>
      <c r="AA116" s="13"/>
      <c r="AB116" s="13"/>
      <c r="AC116" s="13"/>
      <c r="AD116" s="13"/>
      <c r="AE116" s="19">
        <v>0.17901897601145722</v>
      </c>
      <c r="AF116" s="19">
        <v>0.17901897601145722</v>
      </c>
      <c r="AG116" s="13"/>
      <c r="AH116" s="19">
        <v>1.5658301074333436</v>
      </c>
      <c r="AI116" s="19">
        <v>1.5658301074333436</v>
      </c>
      <c r="AJ116" s="19">
        <v>1.2343139271754784</v>
      </c>
      <c r="AK116" s="19">
        <v>0.61697926949654491</v>
      </c>
      <c r="AL116" s="11">
        <v>2340</v>
      </c>
      <c r="AM116" s="11">
        <v>1</v>
      </c>
      <c r="AN116" s="11"/>
      <c r="AO116" s="11"/>
      <c r="AP116" s="11"/>
      <c r="AQ116" s="11"/>
      <c r="AR116" s="24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9">
        <f t="shared" si="9"/>
        <v>4.126924874984768</v>
      </c>
      <c r="BL116" s="19">
        <f t="shared" si="10"/>
        <v>3.5024826422495434</v>
      </c>
      <c r="BM116" s="19">
        <f t="shared" si="11"/>
        <v>8.1846753017800165</v>
      </c>
      <c r="BN116" s="49" t="s">
        <v>174</v>
      </c>
      <c r="BO116" s="56" t="s">
        <v>174</v>
      </c>
      <c r="BP116" s="13" t="s">
        <v>175</v>
      </c>
    </row>
    <row r="117" spans="1:68" ht="15.75" x14ac:dyDescent="0.25">
      <c r="A117" s="6" t="s">
        <v>92</v>
      </c>
      <c r="B117" s="6" t="s">
        <v>199</v>
      </c>
      <c r="C117" s="7">
        <v>495360</v>
      </c>
      <c r="D117" s="7">
        <v>2128726</v>
      </c>
      <c r="E117" s="13">
        <v>12.5</v>
      </c>
      <c r="F117" s="13">
        <v>174</v>
      </c>
      <c r="G117" s="13">
        <v>7.8</v>
      </c>
      <c r="H117" s="13">
        <v>158</v>
      </c>
      <c r="I117" s="19">
        <v>1.0292382325947291</v>
      </c>
      <c r="J117" s="19">
        <v>1.0292382325947291</v>
      </c>
      <c r="K117" s="19">
        <v>0.14131385214227285</v>
      </c>
      <c r="L117" s="19">
        <v>0.14131385214227285</v>
      </c>
      <c r="M117" s="13">
        <v>55</v>
      </c>
      <c r="N117" s="19">
        <v>1.5791135909043057E-2</v>
      </c>
      <c r="O117" s="13">
        <v>0.1</v>
      </c>
      <c r="P117" s="13">
        <v>0.1</v>
      </c>
      <c r="Q117" s="13"/>
      <c r="R117" s="19">
        <v>0.17655631896731211</v>
      </c>
      <c r="S117" s="19">
        <v>8.8278159483656055E-2</v>
      </c>
      <c r="T117" s="13"/>
      <c r="U117" s="13"/>
      <c r="V117" s="19">
        <v>0.44912420779480011</v>
      </c>
      <c r="W117" s="19">
        <v>0.22455089820359284</v>
      </c>
      <c r="X117" s="13"/>
      <c r="Y117" s="13"/>
      <c r="Z117" s="13"/>
      <c r="AA117" s="13"/>
      <c r="AB117" s="13"/>
      <c r="AC117" s="13"/>
      <c r="AD117" s="13"/>
      <c r="AE117" s="19">
        <v>5.1148278860416355E-2</v>
      </c>
      <c r="AF117" s="19">
        <v>5.1148278860416355E-2</v>
      </c>
      <c r="AG117" s="13"/>
      <c r="AH117" s="19">
        <v>0.56543864990648518</v>
      </c>
      <c r="AI117" s="19">
        <v>0.56543864990648518</v>
      </c>
      <c r="AJ117" s="19">
        <v>0.65830076116025515</v>
      </c>
      <c r="AK117" s="19">
        <v>0.32905561039815728</v>
      </c>
      <c r="AL117" s="13">
        <v>120</v>
      </c>
      <c r="AM117" s="13">
        <v>28</v>
      </c>
      <c r="AN117" s="13"/>
      <c r="AO117" s="13">
        <v>0.1</v>
      </c>
      <c r="AP117" s="13">
        <v>22</v>
      </c>
      <c r="AQ117" s="13">
        <v>33</v>
      </c>
      <c r="AR117" s="19">
        <v>0.12208612347590479</v>
      </c>
      <c r="AS117" s="13">
        <v>1.71</v>
      </c>
      <c r="AT117" s="13">
        <v>1.0999999999999999E-2</v>
      </c>
      <c r="AU117" s="13">
        <v>158</v>
      </c>
      <c r="AV117" s="13"/>
      <c r="AW117" s="13"/>
      <c r="AX117" s="13"/>
      <c r="AY117" s="13"/>
      <c r="AZ117" s="13"/>
      <c r="BA117" s="13"/>
      <c r="BB117" s="13"/>
      <c r="BC117" s="13"/>
      <c r="BD117" s="13">
        <v>3.5000000000000003E-2</v>
      </c>
      <c r="BE117" s="13">
        <v>0.52800000000000002</v>
      </c>
      <c r="BF117" s="13"/>
      <c r="BG117" s="13">
        <v>21</v>
      </c>
      <c r="BH117" s="13"/>
      <c r="BI117" s="13"/>
      <c r="BJ117" s="13"/>
      <c r="BK117" s="19">
        <f t="shared" si="9"/>
        <v>1.724011897721957</v>
      </c>
      <c r="BL117" s="19">
        <f t="shared" si="10"/>
        <v>1.4849856630892617</v>
      </c>
      <c r="BM117" s="19">
        <f t="shared" si="11"/>
        <v>7.4486262486366792</v>
      </c>
      <c r="BN117" s="49" t="s">
        <v>174</v>
      </c>
      <c r="BO117" s="56" t="s">
        <v>174</v>
      </c>
      <c r="BP117" s="13" t="s">
        <v>175</v>
      </c>
    </row>
    <row r="118" spans="1:68" ht="15.75" x14ac:dyDescent="0.25">
      <c r="A118" s="6" t="s">
        <v>112</v>
      </c>
      <c r="B118" s="6" t="s">
        <v>188</v>
      </c>
      <c r="C118" s="7">
        <v>480210</v>
      </c>
      <c r="D118" s="7">
        <v>2151387</v>
      </c>
      <c r="E118" s="11">
        <v>10</v>
      </c>
      <c r="F118" s="11">
        <v>727</v>
      </c>
      <c r="G118" s="11">
        <v>7.1</v>
      </c>
      <c r="H118" s="11">
        <v>610</v>
      </c>
      <c r="I118" s="19">
        <v>4.1726760194047463</v>
      </c>
      <c r="J118" s="19">
        <v>4.1726760194047463</v>
      </c>
      <c r="K118" s="19">
        <v>1.461089329534877</v>
      </c>
      <c r="L118" s="19">
        <v>1.461089329534877</v>
      </c>
      <c r="M118" s="11">
        <v>240</v>
      </c>
      <c r="N118" s="19">
        <v>5.2637119696810194E-3</v>
      </c>
      <c r="O118" s="11">
        <v>0.1</v>
      </c>
      <c r="P118" s="11">
        <v>0.1</v>
      </c>
      <c r="Q118" s="11"/>
      <c r="R118" s="19">
        <v>0.86445971267957533</v>
      </c>
      <c r="S118" s="19">
        <v>0.43222985633978767</v>
      </c>
      <c r="T118" s="13"/>
      <c r="U118" s="13"/>
      <c r="V118" s="19">
        <v>2.2456210389740003</v>
      </c>
      <c r="W118" s="19">
        <v>1.1227544910179641</v>
      </c>
      <c r="X118" s="13"/>
      <c r="Y118" s="13"/>
      <c r="Z118" s="13"/>
      <c r="AA118" s="13"/>
      <c r="AB118" s="13"/>
      <c r="AC118" s="13"/>
      <c r="AD118" s="13"/>
      <c r="AE118" s="19">
        <v>0.25574139430208176</v>
      </c>
      <c r="AF118" s="19">
        <v>0.25574139430208176</v>
      </c>
      <c r="AG118" s="13"/>
      <c r="AH118" s="19">
        <v>2.7836979687703884</v>
      </c>
      <c r="AI118" s="19">
        <v>2.7836979687703884</v>
      </c>
      <c r="AJ118" s="19">
        <v>2.5509154494959887</v>
      </c>
      <c r="AK118" s="19">
        <v>1.2750904902928595</v>
      </c>
      <c r="AL118" s="11">
        <v>6500</v>
      </c>
      <c r="AM118" s="11">
        <v>4</v>
      </c>
      <c r="AN118" s="11"/>
      <c r="AO118" s="11"/>
      <c r="AP118" s="11"/>
      <c r="AQ118" s="11"/>
      <c r="AR118" s="24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9">
        <f t="shared" si="9"/>
        <v>7.8359758515424591</v>
      </c>
      <c r="BL118" s="19">
        <f t="shared" si="10"/>
        <v>6.5034887735888791</v>
      </c>
      <c r="BM118" s="19">
        <f t="shared" si="11"/>
        <v>9.2924464949567493</v>
      </c>
      <c r="BN118" s="49" t="s">
        <v>174</v>
      </c>
      <c r="BO118" s="56" t="s">
        <v>174</v>
      </c>
      <c r="BP118" s="13" t="s">
        <v>175</v>
      </c>
    </row>
    <row r="119" spans="1:68" ht="15.75" x14ac:dyDescent="0.25">
      <c r="A119" s="6" t="s">
        <v>283</v>
      </c>
      <c r="B119" s="6" t="s">
        <v>187</v>
      </c>
      <c r="C119" s="7">
        <v>490440</v>
      </c>
      <c r="D119" s="7">
        <v>2143798</v>
      </c>
      <c r="E119" s="11">
        <v>15</v>
      </c>
      <c r="F119" s="11">
        <v>242</v>
      </c>
      <c r="G119" s="11">
        <v>7.7</v>
      </c>
      <c r="H119" s="11">
        <v>216</v>
      </c>
      <c r="I119" s="19">
        <v>1.6667759276255409</v>
      </c>
      <c r="J119" s="19">
        <v>1.6667759276255409</v>
      </c>
      <c r="K119" s="19">
        <v>0.16810989196964995</v>
      </c>
      <c r="L119" s="19">
        <v>0.16810989196964995</v>
      </c>
      <c r="M119" s="11">
        <v>72</v>
      </c>
      <c r="N119" s="19">
        <v>1.0527423939362039E-2</v>
      </c>
      <c r="O119" s="11">
        <v>0.1</v>
      </c>
      <c r="P119" s="11">
        <v>0.1</v>
      </c>
      <c r="Q119" s="11"/>
      <c r="R119" s="19">
        <v>0.16801998750780761</v>
      </c>
      <c r="S119" s="19">
        <v>8.4009993753903806E-2</v>
      </c>
      <c r="T119" s="13"/>
      <c r="U119" s="13"/>
      <c r="V119" s="19">
        <v>0.69863765656968901</v>
      </c>
      <c r="W119" s="19">
        <v>0.34930139720558884</v>
      </c>
      <c r="X119" s="13"/>
      <c r="Y119" s="13"/>
      <c r="Z119" s="13"/>
      <c r="AA119" s="13"/>
      <c r="AB119" s="13"/>
      <c r="AC119" s="13"/>
      <c r="AD119" s="13"/>
      <c r="AE119" s="19">
        <v>0.10229655772083271</v>
      </c>
      <c r="AF119" s="19">
        <v>0.10229655772083271</v>
      </c>
      <c r="AG119" s="13"/>
      <c r="AH119" s="19">
        <v>0.7829150537166718</v>
      </c>
      <c r="AI119" s="19">
        <v>0.7829150537166718</v>
      </c>
      <c r="AJ119" s="19">
        <v>0.74058835630528697</v>
      </c>
      <c r="AK119" s="19">
        <v>0.37018756169792694</v>
      </c>
      <c r="AL119" s="11">
        <v>1170</v>
      </c>
      <c r="AM119" s="11">
        <v>8</v>
      </c>
      <c r="AN119" s="11"/>
      <c r="AO119" s="11"/>
      <c r="AP119" s="11"/>
      <c r="AQ119" s="11"/>
      <c r="AR119" s="24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9">
        <f t="shared" si="9"/>
        <v>2.3244376243124805</v>
      </c>
      <c r="BL119" s="19">
        <f t="shared" si="10"/>
        <v>2.0134332310423604</v>
      </c>
      <c r="BM119" s="19">
        <f t="shared" si="11"/>
        <v>7.1695171119768091</v>
      </c>
      <c r="BN119" s="49" t="s">
        <v>174</v>
      </c>
      <c r="BO119" s="56" t="s">
        <v>174</v>
      </c>
      <c r="BP119" s="13" t="s">
        <v>175</v>
      </c>
    </row>
    <row r="120" spans="1:68" ht="15.75" x14ac:dyDescent="0.25">
      <c r="A120" s="6" t="s">
        <v>88</v>
      </c>
      <c r="B120" s="6" t="s">
        <v>197</v>
      </c>
      <c r="C120" s="7">
        <v>483451</v>
      </c>
      <c r="D120" s="7">
        <v>2132165</v>
      </c>
      <c r="E120" s="13">
        <v>10</v>
      </c>
      <c r="F120" s="13">
        <v>252</v>
      </c>
      <c r="G120" s="13">
        <v>8</v>
      </c>
      <c r="H120" s="13">
        <v>216</v>
      </c>
      <c r="I120" s="19">
        <v>1.2586862462304969</v>
      </c>
      <c r="J120" s="19">
        <v>1.2586862462304969</v>
      </c>
      <c r="K120" s="19">
        <v>0.2406002312921332</v>
      </c>
      <c r="L120" s="19">
        <v>0.2406002312921332</v>
      </c>
      <c r="M120" s="13">
        <v>91</v>
      </c>
      <c r="N120" s="19">
        <v>1.0527423939362039E-2</v>
      </c>
      <c r="O120" s="13">
        <v>0.1</v>
      </c>
      <c r="P120" s="13"/>
      <c r="Q120" s="13"/>
      <c r="R120" s="19">
        <v>0.39058921507391214</v>
      </c>
      <c r="S120" s="19">
        <v>0.19529460753695607</v>
      </c>
      <c r="T120" s="13"/>
      <c r="U120" s="13"/>
      <c r="V120" s="19">
        <v>0.74854034632466682</v>
      </c>
      <c r="W120" s="19">
        <v>0.37425149700598803</v>
      </c>
      <c r="X120" s="13"/>
      <c r="Y120" s="13"/>
      <c r="Z120" s="13"/>
      <c r="AA120" s="13"/>
      <c r="AB120" s="13"/>
      <c r="AC120" s="13"/>
      <c r="AD120" s="13"/>
      <c r="AE120" s="19">
        <v>7.6722418290624525E-2</v>
      </c>
      <c r="AF120" s="19">
        <v>7.6722418290624525E-2</v>
      </c>
      <c r="AG120" s="13"/>
      <c r="AH120" s="19">
        <v>0.56543864990648518</v>
      </c>
      <c r="AI120" s="19">
        <v>0.56543864990648518</v>
      </c>
      <c r="AJ120" s="19">
        <v>1.0697387368854145</v>
      </c>
      <c r="AK120" s="19">
        <v>0.53471536689700561</v>
      </c>
      <c r="AL120" s="13">
        <v>5</v>
      </c>
      <c r="AM120" s="13"/>
      <c r="AN120" s="13"/>
      <c r="AO120" s="13">
        <v>0.28999999999999998</v>
      </c>
      <c r="AP120" s="13">
        <v>37</v>
      </c>
      <c r="AQ120" s="13">
        <v>54</v>
      </c>
      <c r="AR120" s="19">
        <v>0.34269789045868004</v>
      </c>
      <c r="AS120" s="13">
        <v>4.8</v>
      </c>
      <c r="AT120" s="13">
        <v>1.0999999999999999E-2</v>
      </c>
      <c r="AU120" s="13">
        <v>216</v>
      </c>
      <c r="AV120" s="13">
        <v>32</v>
      </c>
      <c r="AW120" s="13">
        <v>184</v>
      </c>
      <c r="AX120" s="13"/>
      <c r="AY120" s="13"/>
      <c r="AZ120" s="13"/>
      <c r="BA120" s="13">
        <v>32</v>
      </c>
      <c r="BB120" s="13">
        <v>184</v>
      </c>
      <c r="BC120" s="13"/>
      <c r="BD120" s="13">
        <v>3.5000000000000003E-2</v>
      </c>
      <c r="BE120" s="13"/>
      <c r="BF120" s="13"/>
      <c r="BG120" s="13"/>
      <c r="BH120" s="13"/>
      <c r="BI120" s="13"/>
      <c r="BJ120" s="13"/>
      <c r="BK120" s="19">
        <f t="shared" si="9"/>
        <v>2.460440151407191</v>
      </c>
      <c r="BL120" s="19">
        <f t="shared" si="10"/>
        <v>2.2431010069945843</v>
      </c>
      <c r="BM120" s="19">
        <f t="shared" si="11"/>
        <v>4.6207556624519217</v>
      </c>
      <c r="BN120" s="49" t="s">
        <v>174</v>
      </c>
      <c r="BO120" s="56" t="s">
        <v>174</v>
      </c>
      <c r="BP120" s="13" t="s">
        <v>175</v>
      </c>
    </row>
    <row r="121" spans="1:68" ht="15.75" x14ac:dyDescent="0.25">
      <c r="A121" s="6" t="s">
        <v>79</v>
      </c>
      <c r="B121" s="6" t="s">
        <v>186</v>
      </c>
      <c r="C121" s="61">
        <v>472180.67050800001</v>
      </c>
      <c r="D121" s="61">
        <v>2142459.5312100006</v>
      </c>
      <c r="E121" s="11">
        <v>10</v>
      </c>
      <c r="F121" s="11">
        <v>182</v>
      </c>
      <c r="G121" s="11">
        <v>8</v>
      </c>
      <c r="H121" s="11">
        <v>168</v>
      </c>
      <c r="I121" s="19">
        <v>1.3078536777238756</v>
      </c>
      <c r="J121" s="19">
        <v>1.3078536777238756</v>
      </c>
      <c r="K121" s="19">
        <v>7.2490339322483277E-2</v>
      </c>
      <c r="L121" s="19">
        <v>7.2490339322483277E-2</v>
      </c>
      <c r="M121" s="11">
        <v>54</v>
      </c>
      <c r="N121" s="19">
        <v>5.2637119696810194E-3</v>
      </c>
      <c r="O121" s="11">
        <v>0.1</v>
      </c>
      <c r="P121" s="11"/>
      <c r="Q121" s="11"/>
      <c r="R121" s="19">
        <v>8.3281282531750989E-2</v>
      </c>
      <c r="S121" s="19">
        <v>4.1640641265875494E-2</v>
      </c>
      <c r="T121" s="13"/>
      <c r="U121" s="13"/>
      <c r="V121" s="19">
        <v>0.49902689754977791</v>
      </c>
      <c r="W121" s="19">
        <v>0.24950099800399203</v>
      </c>
      <c r="X121" s="13"/>
      <c r="Y121" s="13"/>
      <c r="Z121" s="13"/>
      <c r="AA121" s="13"/>
      <c r="AB121" s="13"/>
      <c r="AC121" s="13"/>
      <c r="AD121" s="13"/>
      <c r="AE121" s="19">
        <v>0.10229655772083271</v>
      </c>
      <c r="AF121" s="19">
        <v>0.10229655772083271</v>
      </c>
      <c r="AG121" s="13"/>
      <c r="AH121" s="19">
        <v>0.56543864990648518</v>
      </c>
      <c r="AI121" s="19">
        <v>0.56543864990648518</v>
      </c>
      <c r="AJ121" s="19">
        <v>0.57601316601522323</v>
      </c>
      <c r="AK121" s="19">
        <v>0.28792365909838763</v>
      </c>
      <c r="AL121" s="11">
        <v>10</v>
      </c>
      <c r="AM121" s="13"/>
      <c r="AN121" s="13"/>
      <c r="AO121" s="13"/>
      <c r="AP121" s="13"/>
      <c r="AQ121" s="13"/>
      <c r="AR121" s="19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9">
        <f t="shared" si="9"/>
        <v>1.742775271192319</v>
      </c>
      <c r="BL121" s="19">
        <f t="shared" si="10"/>
        <v>1.4688890115477911</v>
      </c>
      <c r="BM121" s="19">
        <f t="shared" si="11"/>
        <v>8.5278608077571292</v>
      </c>
      <c r="BN121" s="49" t="s">
        <v>174</v>
      </c>
      <c r="BO121" s="56" t="s">
        <v>174</v>
      </c>
      <c r="BP121" s="13" t="s">
        <v>175</v>
      </c>
    </row>
    <row r="122" spans="1:68" ht="15.75" x14ac:dyDescent="0.25">
      <c r="A122" s="6" t="s">
        <v>74</v>
      </c>
      <c r="B122" s="6" t="s">
        <v>204</v>
      </c>
      <c r="C122" s="7">
        <v>482419</v>
      </c>
      <c r="D122" s="7">
        <v>2154039</v>
      </c>
      <c r="E122" s="11">
        <v>10</v>
      </c>
      <c r="F122" s="11">
        <v>1312</v>
      </c>
      <c r="G122" s="11">
        <v>7.1</v>
      </c>
      <c r="H122" s="11">
        <v>1052</v>
      </c>
      <c r="I122" s="19">
        <v>7.9569293300118007</v>
      </c>
      <c r="J122" s="19">
        <v>5.9132030942703553</v>
      </c>
      <c r="K122" s="19">
        <v>4.0476123318195922</v>
      </c>
      <c r="L122" s="19">
        <v>3.5398978929850786</v>
      </c>
      <c r="M122" s="11">
        <v>463</v>
      </c>
      <c r="N122" s="19">
        <v>5.2637119696810194E-3</v>
      </c>
      <c r="O122" s="11">
        <v>0.1</v>
      </c>
      <c r="P122" s="11">
        <v>0.1</v>
      </c>
      <c r="Q122" s="11"/>
      <c r="R122" s="19">
        <v>0.51447012283989169</v>
      </c>
      <c r="S122" s="19">
        <v>0.1090984801165938</v>
      </c>
      <c r="T122" s="13"/>
      <c r="U122" s="13"/>
      <c r="V122" s="19">
        <v>2.4951344877488895</v>
      </c>
      <c r="W122" s="19">
        <v>1.0479041916167664</v>
      </c>
      <c r="X122" s="13"/>
      <c r="Y122" s="13"/>
      <c r="Z122" s="13"/>
      <c r="AA122" s="13"/>
      <c r="AB122" s="13"/>
      <c r="AC122" s="13"/>
      <c r="AD122" s="13"/>
      <c r="AE122" s="19">
        <v>0.35803795202291444</v>
      </c>
      <c r="AF122" s="19">
        <v>0.28131553373228996</v>
      </c>
      <c r="AG122" s="13"/>
      <c r="AH122" s="19">
        <v>4.4800139184898438</v>
      </c>
      <c r="AI122" s="19">
        <v>4.1755469531555827</v>
      </c>
      <c r="AJ122" s="19">
        <v>6.7475828018926149</v>
      </c>
      <c r="AK122" s="19">
        <v>2.303389272787101</v>
      </c>
      <c r="AL122" s="11">
        <v>2340</v>
      </c>
      <c r="AM122" s="13"/>
      <c r="AN122" s="13"/>
      <c r="AO122" s="13"/>
      <c r="AP122" s="13"/>
      <c r="AQ122" s="13"/>
      <c r="AR122" s="19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9">
        <f t="shared" si="9"/>
        <v>14.080769160154261</v>
      </c>
      <c r="BL122" s="19">
        <f t="shared" si="10"/>
        <v>12.524275496640966</v>
      </c>
      <c r="BM122" s="19">
        <f t="shared" si="11"/>
        <v>5.8503704225722828</v>
      </c>
      <c r="BN122" s="49" t="s">
        <v>205</v>
      </c>
      <c r="BO122" s="50" t="s">
        <v>202</v>
      </c>
      <c r="BP122" s="13" t="s">
        <v>203</v>
      </c>
    </row>
    <row r="123" spans="1:68" ht="15.75" x14ac:dyDescent="0.25">
      <c r="A123" s="6" t="s">
        <v>74</v>
      </c>
      <c r="B123" s="6" t="s">
        <v>200</v>
      </c>
      <c r="C123" s="7">
        <v>478144</v>
      </c>
      <c r="D123" s="7">
        <v>2155181</v>
      </c>
      <c r="E123" s="11">
        <v>25</v>
      </c>
      <c r="F123" s="11">
        <v>1060</v>
      </c>
      <c r="G123" s="11">
        <v>6.7</v>
      </c>
      <c r="H123" s="11">
        <v>956</v>
      </c>
      <c r="I123" s="19">
        <v>5.9132030942703553</v>
      </c>
      <c r="J123" s="19">
        <v>7.9569293300118007</v>
      </c>
      <c r="K123" s="19">
        <v>3.5398978929850786</v>
      </c>
      <c r="L123" s="19">
        <v>4.0476123318195922</v>
      </c>
      <c r="M123" s="11">
        <v>336</v>
      </c>
      <c r="N123" s="19">
        <v>5.2637119696810194E-3</v>
      </c>
      <c r="O123" s="11">
        <v>0.1</v>
      </c>
      <c r="P123" s="11">
        <v>0.1</v>
      </c>
      <c r="Q123" s="11"/>
      <c r="R123" s="19">
        <v>0.2181969602331876</v>
      </c>
      <c r="S123" s="19">
        <v>0.25723506141994584</v>
      </c>
      <c r="T123" s="13"/>
      <c r="U123" s="13"/>
      <c r="V123" s="19">
        <v>2.095912969709067</v>
      </c>
      <c r="W123" s="19">
        <v>1.2475049900199602</v>
      </c>
      <c r="X123" s="13"/>
      <c r="Y123" s="13"/>
      <c r="Z123" s="13"/>
      <c r="AA123" s="13"/>
      <c r="AB123" s="13"/>
      <c r="AC123" s="13"/>
      <c r="AD123" s="13"/>
      <c r="AE123" s="19">
        <v>0.28131553373228996</v>
      </c>
      <c r="AF123" s="19">
        <v>0.35803795202291444</v>
      </c>
      <c r="AG123" s="13"/>
      <c r="AH123" s="19">
        <v>4.1755469531555827</v>
      </c>
      <c r="AI123" s="19">
        <v>4.4800139184898438</v>
      </c>
      <c r="AJ123" s="19">
        <v>4.6081053281217859</v>
      </c>
      <c r="AK123" s="19">
        <v>3.372820006581112</v>
      </c>
      <c r="AL123" s="11">
        <v>520</v>
      </c>
      <c r="AM123" s="11">
        <v>3</v>
      </c>
      <c r="AN123" s="13"/>
      <c r="AO123" s="13"/>
      <c r="AP123" s="13"/>
      <c r="AQ123" s="13"/>
      <c r="AR123" s="19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9">
        <f t="shared" si="9"/>
        <v>11.160880784718726</v>
      </c>
      <c r="BL123" s="19">
        <f t="shared" si="10"/>
        <v>9.6765616594583026</v>
      </c>
      <c r="BM123" s="19">
        <f t="shared" si="11"/>
        <v>7.1233268153559441</v>
      </c>
      <c r="BN123" s="49" t="s">
        <v>201</v>
      </c>
      <c r="BO123" s="50" t="s">
        <v>202</v>
      </c>
      <c r="BP123" s="13" t="s">
        <v>203</v>
      </c>
    </row>
    <row r="124" spans="1:68" ht="15.75" x14ac:dyDescent="0.25">
      <c r="A124" s="6" t="s">
        <v>207</v>
      </c>
      <c r="B124" s="6" t="s">
        <v>208</v>
      </c>
      <c r="C124" s="7"/>
      <c r="D124" s="7"/>
      <c r="E124" s="15">
        <v>12.5</v>
      </c>
      <c r="F124" s="16">
        <v>404</v>
      </c>
      <c r="G124" s="15">
        <v>7.4</v>
      </c>
      <c r="H124" s="16">
        <v>324</v>
      </c>
      <c r="I124" s="19">
        <v>2.0011144617805163</v>
      </c>
      <c r="J124" s="19">
        <v>2.0011144617805163</v>
      </c>
      <c r="K124" s="19">
        <v>1.0323526922968436</v>
      </c>
      <c r="L124" s="19">
        <v>1.0323526922968436</v>
      </c>
      <c r="M124" s="16">
        <v>138</v>
      </c>
      <c r="N124" s="19">
        <v>5.2637119696810194E-3</v>
      </c>
      <c r="O124" s="15">
        <v>0.1</v>
      </c>
      <c r="P124" s="15"/>
      <c r="Q124" s="15"/>
      <c r="R124" s="19">
        <v>0.71163855923381214</v>
      </c>
      <c r="S124" s="19">
        <v>0.35581927961690607</v>
      </c>
      <c r="T124" s="13"/>
      <c r="U124" s="13"/>
      <c r="V124" s="19">
        <v>0.94815110534457803</v>
      </c>
      <c r="W124" s="19">
        <v>0.47405189620758487</v>
      </c>
      <c r="X124" s="13"/>
      <c r="Y124" s="13"/>
      <c r="Z124" s="13"/>
      <c r="AA124" s="13"/>
      <c r="AB124" s="13"/>
      <c r="AC124" s="13"/>
      <c r="AD124" s="13"/>
      <c r="AE124" s="19">
        <v>0.15344483658124905</v>
      </c>
      <c r="AF124" s="19">
        <v>0.15344483658124905</v>
      </c>
      <c r="AG124" s="13"/>
      <c r="AH124" s="19">
        <v>1.3918489843851942</v>
      </c>
      <c r="AI124" s="19">
        <v>1.3918489843851942</v>
      </c>
      <c r="AJ124" s="19">
        <v>1.8103270931907016</v>
      </c>
      <c r="AK124" s="19">
        <v>0.90490292859493249</v>
      </c>
      <c r="AL124" s="16">
        <v>5</v>
      </c>
      <c r="AM124" s="13"/>
      <c r="AN124" s="13"/>
      <c r="AO124" s="13"/>
      <c r="AP124" s="13"/>
      <c r="AQ124" s="13"/>
      <c r="AR124" s="19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9">
        <f t="shared" si="9"/>
        <v>4.3037720195017224</v>
      </c>
      <c r="BL124" s="19">
        <f t="shared" si="10"/>
        <v>3.7503694252808528</v>
      </c>
      <c r="BM124" s="19">
        <f t="shared" si="11"/>
        <v>6.8710314813177327</v>
      </c>
      <c r="BN124" s="49" t="s">
        <v>201</v>
      </c>
      <c r="BO124" s="50" t="s">
        <v>202</v>
      </c>
      <c r="BP124" s="13" t="s">
        <v>203</v>
      </c>
    </row>
    <row r="125" spans="1:68" ht="15.75" x14ac:dyDescent="0.25">
      <c r="A125" s="6" t="s">
        <v>207</v>
      </c>
      <c r="B125" s="6" t="s">
        <v>206</v>
      </c>
      <c r="C125" s="7">
        <v>484853</v>
      </c>
      <c r="D125" s="7">
        <v>2136072</v>
      </c>
      <c r="E125" s="15">
        <v>10</v>
      </c>
      <c r="F125" s="16">
        <v>686</v>
      </c>
      <c r="G125" s="15">
        <v>7.6</v>
      </c>
      <c r="H125" s="16">
        <v>476</v>
      </c>
      <c r="I125" s="19">
        <v>1.6225252392814999</v>
      </c>
      <c r="J125" s="19">
        <v>1.6225252392814999</v>
      </c>
      <c r="K125" s="19">
        <v>0.97876061264208958</v>
      </c>
      <c r="L125" s="19">
        <v>0.97876061264208958</v>
      </c>
      <c r="M125" s="16">
        <v>111</v>
      </c>
      <c r="N125" s="19">
        <v>1.0527423939362039E-2</v>
      </c>
      <c r="O125" s="18">
        <v>0.1</v>
      </c>
      <c r="P125" s="18">
        <v>0.1</v>
      </c>
      <c r="Q125" s="15"/>
      <c r="R125" s="19">
        <v>0.45763064751197169</v>
      </c>
      <c r="S125" s="19">
        <v>0.22881532375598584</v>
      </c>
      <c r="T125" s="13"/>
      <c r="U125" s="13"/>
      <c r="V125" s="19">
        <v>0.74854034632466682</v>
      </c>
      <c r="W125" s="19">
        <v>0.37425149700598803</v>
      </c>
      <c r="X125" s="13"/>
      <c r="Y125" s="13"/>
      <c r="Z125" s="13"/>
      <c r="AA125" s="13"/>
      <c r="AB125" s="13"/>
      <c r="AC125" s="13"/>
      <c r="AD125" s="13"/>
      <c r="AE125" s="19">
        <v>0.10229655772083271</v>
      </c>
      <c r="AF125" s="19">
        <v>0.10229655772083271</v>
      </c>
      <c r="AG125" s="13"/>
      <c r="AH125" s="19">
        <v>1.2613631420990823</v>
      </c>
      <c r="AI125" s="19">
        <v>1.2613631420990823</v>
      </c>
      <c r="AJ125" s="19">
        <v>1.4811767126105739</v>
      </c>
      <c r="AK125" s="19">
        <v>0.74037512339585387</v>
      </c>
      <c r="AL125" s="16">
        <v>60</v>
      </c>
      <c r="AM125" s="13"/>
      <c r="AN125" s="13"/>
      <c r="AO125" s="13"/>
      <c r="AP125" s="13"/>
      <c r="AQ125" s="13"/>
      <c r="AR125" s="19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9">
        <f t="shared" si="9"/>
        <v>3.5933767587551557</v>
      </c>
      <c r="BL125" s="19">
        <f t="shared" si="10"/>
        <v>3.0694439233749229</v>
      </c>
      <c r="BM125" s="19">
        <f t="shared" si="11"/>
        <v>7.863528982333853</v>
      </c>
      <c r="BN125" s="49" t="s">
        <v>201</v>
      </c>
      <c r="BO125" s="50" t="s">
        <v>202</v>
      </c>
      <c r="BP125" s="13" t="s">
        <v>203</v>
      </c>
    </row>
    <row r="126" spans="1:68" ht="15.75" x14ac:dyDescent="0.25">
      <c r="A126" s="6" t="s">
        <v>276</v>
      </c>
      <c r="B126" s="6" t="s">
        <v>254</v>
      </c>
      <c r="C126" s="7">
        <v>493246</v>
      </c>
      <c r="D126" s="7">
        <v>2135738</v>
      </c>
      <c r="E126" s="15">
        <v>25</v>
      </c>
      <c r="F126" s="16">
        <v>2220</v>
      </c>
      <c r="G126" s="15">
        <v>8</v>
      </c>
      <c r="H126" s="16">
        <v>1644</v>
      </c>
      <c r="I126" s="19">
        <v>12.791726760194047</v>
      </c>
      <c r="J126" s="19">
        <v>12.791726760194047</v>
      </c>
      <c r="K126" s="19">
        <v>3.2719374947113078</v>
      </c>
      <c r="L126" s="19">
        <v>3.2719374947113078</v>
      </c>
      <c r="M126" s="16">
        <v>487</v>
      </c>
      <c r="N126" s="19">
        <v>5.2637119696810189E-2</v>
      </c>
      <c r="O126" s="15">
        <v>2.52</v>
      </c>
      <c r="P126" s="18">
        <v>0.73</v>
      </c>
      <c r="Q126" s="15"/>
      <c r="R126" s="19">
        <v>7.1996668748698731</v>
      </c>
      <c r="S126" s="19">
        <v>3.5998334374349366</v>
      </c>
      <c r="T126" s="13"/>
      <c r="U126" s="13"/>
      <c r="V126" s="19">
        <v>3.2436748340735564</v>
      </c>
      <c r="W126" s="19">
        <v>1.6217564870259482</v>
      </c>
      <c r="X126" s="13"/>
      <c r="Y126" s="13"/>
      <c r="Z126" s="13"/>
      <c r="AA126" s="13"/>
      <c r="AB126" s="13"/>
      <c r="AC126" s="13"/>
      <c r="AD126" s="13"/>
      <c r="AE126" s="19">
        <v>0.86952074062707796</v>
      </c>
      <c r="AF126" s="19">
        <v>0.86952074062707796</v>
      </c>
      <c r="AG126" s="13"/>
      <c r="AH126" s="19">
        <v>15.223348266713062</v>
      </c>
      <c r="AI126" s="19">
        <v>15.223348266713062</v>
      </c>
      <c r="AJ126" s="19">
        <v>6.5007200164575192</v>
      </c>
      <c r="AK126" s="19">
        <v>3.2494241526818031</v>
      </c>
      <c r="AL126" s="16">
        <v>4680</v>
      </c>
      <c r="AM126" s="16">
        <v>1</v>
      </c>
      <c r="AN126" s="16">
        <v>1</v>
      </c>
      <c r="AO126" s="11"/>
      <c r="AP126" s="11"/>
      <c r="AQ126" s="11"/>
      <c r="AR126" s="24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9">
        <f t="shared" si="9"/>
        <v>25.837263857871214</v>
      </c>
      <c r="BL126" s="19">
        <f t="shared" si="10"/>
        <v>23.315968249472039</v>
      </c>
      <c r="BM126" s="19">
        <f t="shared" si="11"/>
        <v>5.1294604653729481</v>
      </c>
      <c r="BN126" s="49" t="s">
        <v>251</v>
      </c>
      <c r="BO126" s="54" t="s">
        <v>251</v>
      </c>
      <c r="BP126" s="13" t="s">
        <v>257</v>
      </c>
    </row>
    <row r="127" spans="1:68" ht="15.75" x14ac:dyDescent="0.25">
      <c r="A127" s="6" t="s">
        <v>207</v>
      </c>
      <c r="B127" s="6" t="s">
        <v>250</v>
      </c>
      <c r="C127" s="61">
        <v>488151.654278</v>
      </c>
      <c r="D127" s="61">
        <v>2135504.2782200002</v>
      </c>
      <c r="E127" s="15">
        <v>10</v>
      </c>
      <c r="F127" s="16">
        <v>732</v>
      </c>
      <c r="G127" s="15">
        <v>7.8</v>
      </c>
      <c r="H127" s="16">
        <v>628</v>
      </c>
      <c r="I127" s="19">
        <v>3.022158122459683</v>
      </c>
      <c r="J127" s="19">
        <v>3.022158122459683</v>
      </c>
      <c r="K127" s="19">
        <v>1.6528925619834709</v>
      </c>
      <c r="L127" s="19">
        <v>1.6528925619834709</v>
      </c>
      <c r="M127" s="16">
        <v>231</v>
      </c>
      <c r="N127" s="19">
        <v>5.2637119696810194E-3</v>
      </c>
      <c r="O127" s="15">
        <v>0.1</v>
      </c>
      <c r="P127" s="15"/>
      <c r="Q127" s="15"/>
      <c r="R127" s="19">
        <v>2.5850510097855506</v>
      </c>
      <c r="S127" s="19">
        <v>1.2925255048927753</v>
      </c>
      <c r="T127" s="13"/>
      <c r="U127" s="13"/>
      <c r="V127" s="19">
        <v>1.7465941414242225</v>
      </c>
      <c r="W127" s="19">
        <v>0.87325349301397215</v>
      </c>
      <c r="X127" s="13"/>
      <c r="Y127" s="13"/>
      <c r="Z127" s="13"/>
      <c r="AA127" s="13"/>
      <c r="AB127" s="13"/>
      <c r="AC127" s="13"/>
      <c r="AD127" s="13"/>
      <c r="AE127" s="19">
        <v>0.23016725487187359</v>
      </c>
      <c r="AF127" s="19">
        <v>0.23016725487187359</v>
      </c>
      <c r="AG127" s="13"/>
      <c r="AH127" s="19">
        <v>3.0011743725805751</v>
      </c>
      <c r="AI127" s="19">
        <v>3.0011743725805751</v>
      </c>
      <c r="AJ127" s="19">
        <v>2.8800658300761159</v>
      </c>
      <c r="AK127" s="19">
        <v>1.4396182954919381</v>
      </c>
      <c r="AL127" s="16">
        <v>60</v>
      </c>
      <c r="AM127" s="13"/>
      <c r="AN127" s="13"/>
      <c r="AO127" s="13"/>
      <c r="AP127" s="13"/>
      <c r="AQ127" s="13"/>
      <c r="AR127" s="19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9">
        <f t="shared" si="9"/>
        <v>7.8580015989527876</v>
      </c>
      <c r="BL127" s="19">
        <f t="shared" si="10"/>
        <v>7.2653654061983843</v>
      </c>
      <c r="BM127" s="19">
        <f t="shared" si="11"/>
        <v>3.9186789063080028</v>
      </c>
      <c r="BN127" s="49" t="s">
        <v>232</v>
      </c>
      <c r="BO127" s="54" t="s">
        <v>271</v>
      </c>
      <c r="BP127" s="13" t="s">
        <v>257</v>
      </c>
    </row>
    <row r="128" spans="1:68" ht="15.75" x14ac:dyDescent="0.25">
      <c r="A128" s="6" t="s">
        <v>276</v>
      </c>
      <c r="B128" s="6" t="s">
        <v>253</v>
      </c>
      <c r="C128" s="7">
        <v>490395</v>
      </c>
      <c r="D128" s="7">
        <v>2136697</v>
      </c>
      <c r="E128" s="15">
        <v>12.5</v>
      </c>
      <c r="F128" s="16">
        <v>1060</v>
      </c>
      <c r="G128" s="15">
        <v>7.5</v>
      </c>
      <c r="H128" s="16">
        <v>936</v>
      </c>
      <c r="I128" s="19">
        <v>3.4417202045365149</v>
      </c>
      <c r="J128" s="19">
        <v>3.4417202045365149</v>
      </c>
      <c r="K128" s="19">
        <v>1.844695794432065</v>
      </c>
      <c r="L128" s="19">
        <v>1.844695794432065</v>
      </c>
      <c r="M128" s="16">
        <v>321</v>
      </c>
      <c r="N128" s="19">
        <v>2.6318559848405094E-2</v>
      </c>
      <c r="O128" s="15">
        <v>0.1</v>
      </c>
      <c r="P128" s="15">
        <v>0.1</v>
      </c>
      <c r="Q128" s="15"/>
      <c r="R128" s="19">
        <v>4.2556735373724752</v>
      </c>
      <c r="S128" s="19">
        <v>2.1278367686862376</v>
      </c>
      <c r="T128" s="13"/>
      <c r="U128" s="13"/>
      <c r="V128" s="19">
        <v>2.2955237287289783</v>
      </c>
      <c r="W128" s="19">
        <v>1.1477045908183634</v>
      </c>
      <c r="X128" s="13"/>
      <c r="Y128" s="13"/>
      <c r="Z128" s="13"/>
      <c r="AA128" s="13"/>
      <c r="AB128" s="13"/>
      <c r="AC128" s="13"/>
      <c r="AD128" s="13"/>
      <c r="AE128" s="19">
        <v>0.25574139430208176</v>
      </c>
      <c r="AF128" s="19">
        <v>0.25574139430208176</v>
      </c>
      <c r="AG128" s="13"/>
      <c r="AH128" s="19">
        <v>3.9145752685833588</v>
      </c>
      <c r="AI128" s="19">
        <v>3.9145752685833588</v>
      </c>
      <c r="AJ128" s="19">
        <v>4.1143797572515943</v>
      </c>
      <c r="AK128" s="19">
        <v>2.0565975649884831</v>
      </c>
      <c r="AL128" s="16">
        <v>130</v>
      </c>
      <c r="AM128" s="16"/>
      <c r="AN128" s="16"/>
      <c r="AO128" s="13"/>
      <c r="AP128" s="13"/>
      <c r="AQ128" s="13"/>
      <c r="AR128" s="19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9">
        <f t="shared" si="9"/>
        <v>10.580220148866013</v>
      </c>
      <c r="BL128" s="19">
        <f t="shared" si="10"/>
        <v>9.5684080961894615</v>
      </c>
      <c r="BM128" s="19">
        <f t="shared" si="11"/>
        <v>5.0217416310951748</v>
      </c>
      <c r="BN128" s="49" t="s">
        <v>232</v>
      </c>
      <c r="BO128" s="54" t="s">
        <v>251</v>
      </c>
      <c r="BP128" s="13" t="s">
        <v>257</v>
      </c>
    </row>
    <row r="129" spans="1:68" ht="15.75" x14ac:dyDescent="0.25">
      <c r="A129" s="6" t="s">
        <v>276</v>
      </c>
      <c r="B129" s="6" t="s">
        <v>231</v>
      </c>
      <c r="C129" s="7">
        <v>492185</v>
      </c>
      <c r="D129" s="7">
        <v>2138296</v>
      </c>
      <c r="E129" s="15">
        <v>20</v>
      </c>
      <c r="F129" s="16">
        <v>807</v>
      </c>
      <c r="G129" s="15">
        <v>7.8</v>
      </c>
      <c r="H129" s="16">
        <v>580</v>
      </c>
      <c r="I129" s="19">
        <v>4.0432017831388487</v>
      </c>
      <c r="J129" s="19">
        <v>4.0432017831388487</v>
      </c>
      <c r="K129" s="19">
        <v>1.9067497814007275</v>
      </c>
      <c r="L129" s="19">
        <v>1.9067497814007275</v>
      </c>
      <c r="M129" s="16">
        <v>228</v>
      </c>
      <c r="N129" s="19">
        <v>1.5791135909043057E-2</v>
      </c>
      <c r="O129" s="39">
        <v>0.5</v>
      </c>
      <c r="P129" s="15">
        <v>0.11</v>
      </c>
      <c r="Q129" s="15"/>
      <c r="R129" s="19">
        <v>2.7924214032896106</v>
      </c>
      <c r="S129" s="19">
        <v>1.3962107016448053</v>
      </c>
      <c r="T129" s="13"/>
      <c r="U129" s="13"/>
      <c r="V129" s="19">
        <v>1.4471780028943559</v>
      </c>
      <c r="W129" s="19">
        <v>0.72355289421157687</v>
      </c>
      <c r="X129" s="13"/>
      <c r="Y129" s="13"/>
      <c r="Z129" s="13"/>
      <c r="AA129" s="13"/>
      <c r="AB129" s="13"/>
      <c r="AC129" s="13"/>
      <c r="AD129" s="13"/>
      <c r="AE129" s="19">
        <v>0.25574139430208176</v>
      </c>
      <c r="AF129" s="19">
        <v>0.25574139430208176</v>
      </c>
      <c r="AG129" s="13"/>
      <c r="AH129" s="19">
        <v>4.5235091992518814</v>
      </c>
      <c r="AI129" s="19">
        <v>4.5235091992518814</v>
      </c>
      <c r="AJ129" s="19">
        <v>3.1269286155112117</v>
      </c>
      <c r="AK129" s="19">
        <v>1.5630141493912471</v>
      </c>
      <c r="AL129" s="16">
        <v>15</v>
      </c>
      <c r="AM129" s="16"/>
      <c r="AN129" s="16"/>
      <c r="AO129" s="11"/>
      <c r="AP129" s="11"/>
      <c r="AQ129" s="11"/>
      <c r="AR129" s="24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9">
        <f t="shared" si="9"/>
        <v>9.3533572119595298</v>
      </c>
      <c r="BL129" s="19">
        <f t="shared" si="10"/>
        <v>8.7581641037382294</v>
      </c>
      <c r="BM129" s="19">
        <f t="shared" si="11"/>
        <v>3.2862678835566954</v>
      </c>
      <c r="BN129" s="49" t="s">
        <v>232</v>
      </c>
      <c r="BO129" s="54" t="s">
        <v>251</v>
      </c>
      <c r="BP129" s="13" t="s">
        <v>257</v>
      </c>
    </row>
    <row r="130" spans="1:68" ht="15.75" x14ac:dyDescent="0.25">
      <c r="A130" s="6" t="s">
        <v>92</v>
      </c>
      <c r="B130" s="6" t="s">
        <v>255</v>
      </c>
      <c r="C130" s="7">
        <v>493006</v>
      </c>
      <c r="D130" s="7">
        <v>2128467</v>
      </c>
      <c r="E130" s="13">
        <v>20</v>
      </c>
      <c r="F130" s="13">
        <v>474</v>
      </c>
      <c r="G130" s="13">
        <v>7.8</v>
      </c>
      <c r="H130" s="13">
        <v>352</v>
      </c>
      <c r="I130" s="19">
        <v>2.5321227219090074</v>
      </c>
      <c r="J130" s="19">
        <v>2.5321227219090074</v>
      </c>
      <c r="K130" s="19">
        <v>0.7136208501396214</v>
      </c>
      <c r="L130" s="19">
        <v>0.7136208501396214</v>
      </c>
      <c r="M130" s="13">
        <v>147</v>
      </c>
      <c r="N130" s="19">
        <v>1.5791135909043057E-2</v>
      </c>
      <c r="O130" s="13">
        <v>0.1</v>
      </c>
      <c r="P130" s="13">
        <v>0.1</v>
      </c>
      <c r="Q130" s="13"/>
      <c r="R130" s="19">
        <v>1.1134707474495107</v>
      </c>
      <c r="S130" s="19">
        <v>0.55673537372475534</v>
      </c>
      <c r="T130" s="13"/>
      <c r="U130" s="13"/>
      <c r="V130" s="19">
        <v>1.2974699336294224</v>
      </c>
      <c r="W130" s="19">
        <v>0.64870259481037928</v>
      </c>
      <c r="X130" s="13"/>
      <c r="Y130" s="13"/>
      <c r="Z130" s="13"/>
      <c r="AA130" s="13"/>
      <c r="AB130" s="13"/>
      <c r="AC130" s="13"/>
      <c r="AD130" s="13"/>
      <c r="AE130" s="19">
        <v>0.10229655772083271</v>
      </c>
      <c r="AF130" s="19">
        <v>0.10229655772083271</v>
      </c>
      <c r="AG130" s="13"/>
      <c r="AH130" s="19">
        <v>2.1747640381018658</v>
      </c>
      <c r="AI130" s="19">
        <v>2.1747640381018658</v>
      </c>
      <c r="AJ130" s="19">
        <v>1.6457519029006378</v>
      </c>
      <c r="AK130" s="19">
        <v>0.82263902599539318</v>
      </c>
      <c r="AL130" s="13">
        <v>2340</v>
      </c>
      <c r="AM130" s="13">
        <v>100</v>
      </c>
      <c r="AN130" s="13"/>
      <c r="AO130" s="13"/>
      <c r="AP130" s="13"/>
      <c r="AQ130" s="13"/>
      <c r="AR130" s="19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9">
        <f t="shared" si="9"/>
        <v>5.220282432352759</v>
      </c>
      <c r="BL130" s="19">
        <f t="shared" si="10"/>
        <v>4.3750054554071829</v>
      </c>
      <c r="BM130" s="19">
        <f t="shared" si="11"/>
        <v>8.8092925072507597</v>
      </c>
      <c r="BN130" s="49" t="s">
        <v>232</v>
      </c>
      <c r="BO130" s="54" t="s">
        <v>251</v>
      </c>
      <c r="BP130" s="13" t="s">
        <v>257</v>
      </c>
    </row>
    <row r="131" spans="1:68" ht="15.75" x14ac:dyDescent="0.25">
      <c r="A131" s="6" t="s">
        <v>92</v>
      </c>
      <c r="B131" s="6" t="s">
        <v>241</v>
      </c>
      <c r="C131" s="7">
        <v>498585</v>
      </c>
      <c r="D131" s="7">
        <v>2127177</v>
      </c>
      <c r="E131" s="13">
        <v>15</v>
      </c>
      <c r="F131" s="13">
        <v>828</v>
      </c>
      <c r="G131" s="13">
        <v>8.6</v>
      </c>
      <c r="H131" s="13">
        <v>560</v>
      </c>
      <c r="I131" s="19">
        <v>4.9380490363183434</v>
      </c>
      <c r="J131" s="19">
        <v>4.9380490363183434</v>
      </c>
      <c r="K131" s="19">
        <v>2.4285673990917549</v>
      </c>
      <c r="L131" s="19">
        <v>2.4285673990917549</v>
      </c>
      <c r="M131" s="13">
        <v>49</v>
      </c>
      <c r="N131" s="19">
        <v>1.5791135909043057E-2</v>
      </c>
      <c r="O131" s="21">
        <v>4.2</v>
      </c>
      <c r="P131" s="13"/>
      <c r="Q131" s="13"/>
      <c r="R131" s="19">
        <v>8.3281282531750989E-2</v>
      </c>
      <c r="S131" s="19">
        <v>4.1640641265875494E-2</v>
      </c>
      <c r="T131" s="13"/>
      <c r="U131" s="13"/>
      <c r="V131" s="19">
        <v>0.24951344877488896</v>
      </c>
      <c r="W131" s="19">
        <v>0.12475049900199602</v>
      </c>
      <c r="X131" s="13"/>
      <c r="Y131" s="13"/>
      <c r="Z131" s="13"/>
      <c r="AA131" s="13"/>
      <c r="AB131" s="13"/>
      <c r="AC131" s="13"/>
      <c r="AD131" s="13"/>
      <c r="AE131" s="19">
        <v>0.3068896731624981</v>
      </c>
      <c r="AF131" s="19">
        <v>0.3068896731624981</v>
      </c>
      <c r="AG131" s="13"/>
      <c r="AH131" s="19">
        <v>6.6982732373537468</v>
      </c>
      <c r="AI131" s="19">
        <v>6.6982732373537468</v>
      </c>
      <c r="AJ131" s="19">
        <v>0.74058835630528697</v>
      </c>
      <c r="AK131" s="19">
        <v>0.37018756169792694</v>
      </c>
      <c r="AL131" s="13">
        <v>5</v>
      </c>
      <c r="AM131" s="13"/>
      <c r="AN131" s="13"/>
      <c r="AO131" s="13"/>
      <c r="AP131" s="13"/>
      <c r="AQ131" s="13"/>
      <c r="AR131" s="19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9">
        <f t="shared" si="9"/>
        <v>7.9952647155964209</v>
      </c>
      <c r="BL131" s="19">
        <f t="shared" si="10"/>
        <v>7.4656888538508923</v>
      </c>
      <c r="BM131" s="19">
        <f t="shared" si="11"/>
        <v>3.42524708690694</v>
      </c>
      <c r="BN131" s="49" t="s">
        <v>211</v>
      </c>
      <c r="BO131" s="51" t="s">
        <v>211</v>
      </c>
      <c r="BP131" s="13" t="s">
        <v>212</v>
      </c>
    </row>
    <row r="132" spans="1:68" ht="15.75" x14ac:dyDescent="0.25">
      <c r="A132" s="6" t="s">
        <v>276</v>
      </c>
      <c r="B132" s="6" t="s">
        <v>226</v>
      </c>
      <c r="C132" s="7">
        <v>487435</v>
      </c>
      <c r="D132" s="7">
        <v>2140423</v>
      </c>
      <c r="E132" s="15">
        <v>10</v>
      </c>
      <c r="F132" s="16">
        <v>671</v>
      </c>
      <c r="G132" s="15">
        <v>7.6</v>
      </c>
      <c r="H132" s="22">
        <v>546</v>
      </c>
      <c r="I132" s="19">
        <v>2.9139897731742495</v>
      </c>
      <c r="J132" s="19">
        <v>2.9139897731742495</v>
      </c>
      <c r="K132" s="19">
        <v>2.7247341550785542</v>
      </c>
      <c r="L132" s="19">
        <v>2.7247341550785542</v>
      </c>
      <c r="M132" s="16">
        <v>89</v>
      </c>
      <c r="N132" s="19">
        <v>5.2637119696810194E-3</v>
      </c>
      <c r="O132" s="15">
        <v>0.1</v>
      </c>
      <c r="P132" s="15">
        <v>0.1</v>
      </c>
      <c r="Q132" s="15"/>
      <c r="R132" s="19">
        <v>0.25525713095981678</v>
      </c>
      <c r="S132" s="19">
        <v>0.12762856547990839</v>
      </c>
      <c r="T132" s="13"/>
      <c r="U132" s="13"/>
      <c r="V132" s="19">
        <v>0.79844303607964462</v>
      </c>
      <c r="W132" s="19">
        <v>0.39920159680638723</v>
      </c>
      <c r="X132" s="13"/>
      <c r="Y132" s="13"/>
      <c r="Z132" s="13"/>
      <c r="AA132" s="13"/>
      <c r="AB132" s="13"/>
      <c r="AC132" s="13"/>
      <c r="AD132" s="13"/>
      <c r="AE132" s="19">
        <v>0.35803795202291444</v>
      </c>
      <c r="AF132" s="19">
        <v>0.35803795202291444</v>
      </c>
      <c r="AG132" s="13"/>
      <c r="AH132" s="19">
        <v>4.4800139184898438</v>
      </c>
      <c r="AI132" s="19">
        <v>4.4800139184898438</v>
      </c>
      <c r="AJ132" s="19">
        <v>0.98745114174038262</v>
      </c>
      <c r="AK132" s="19">
        <v>0.4935834155972359</v>
      </c>
      <c r="AL132" s="16">
        <v>130</v>
      </c>
      <c r="AM132" s="16"/>
      <c r="AN132" s="16"/>
      <c r="AO132" s="11"/>
      <c r="AP132" s="11"/>
      <c r="AQ132" s="11"/>
      <c r="AR132" s="24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9">
        <f t="shared" ref="BK132:BK163" si="12">V132+AE132+AH132+AJ132</f>
        <v>6.623946048332785</v>
      </c>
      <c r="BL132" s="19">
        <f t="shared" ref="BL132:BL163" si="13">I132+K132+R132+N132+AR132</f>
        <v>5.8992447711823006</v>
      </c>
      <c r="BM132" s="19">
        <f t="shared" ref="BM132:BM163" si="14">((BK132-BL132)/(BK132+BL132))*100</f>
        <v>5.7868740291106233</v>
      </c>
      <c r="BN132" s="49" t="s">
        <v>228</v>
      </c>
      <c r="BO132" s="51" t="s">
        <v>211</v>
      </c>
      <c r="BP132" s="13" t="s">
        <v>212</v>
      </c>
    </row>
    <row r="133" spans="1:68" ht="15.75" x14ac:dyDescent="0.25">
      <c r="A133" s="6" t="s">
        <v>207</v>
      </c>
      <c r="B133" s="6" t="s">
        <v>230</v>
      </c>
      <c r="C133" s="7">
        <v>485823</v>
      </c>
      <c r="D133" s="7">
        <v>2136532</v>
      </c>
      <c r="E133" s="15">
        <v>20</v>
      </c>
      <c r="F133" s="16">
        <v>646</v>
      </c>
      <c r="G133" s="15">
        <v>8.1999999999999993</v>
      </c>
      <c r="H133" s="16">
        <v>444</v>
      </c>
      <c r="I133" s="19">
        <v>3.9923954372623576</v>
      </c>
      <c r="J133" s="19">
        <v>3.9923954372623576</v>
      </c>
      <c r="K133" s="19">
        <v>1.8870053310016077</v>
      </c>
      <c r="L133" s="19">
        <v>1.8870053310016077</v>
      </c>
      <c r="M133" s="16">
        <v>114</v>
      </c>
      <c r="N133" s="19"/>
      <c r="O133" s="18">
        <v>1.1200000000000001</v>
      </c>
      <c r="P133" s="18">
        <v>0.34</v>
      </c>
      <c r="Q133" s="15"/>
      <c r="R133" s="19">
        <v>8.3281282531750989E-2</v>
      </c>
      <c r="S133" s="19">
        <v>4.1640641265875494E-2</v>
      </c>
      <c r="T133" s="13"/>
      <c r="U133" s="13"/>
      <c r="V133" s="19">
        <v>0.79844303607964462</v>
      </c>
      <c r="W133" s="19">
        <v>0.39920159680638723</v>
      </c>
      <c r="X133" s="13"/>
      <c r="Y133" s="13"/>
      <c r="Z133" s="13"/>
      <c r="AA133" s="13"/>
      <c r="AB133" s="13"/>
      <c r="AC133" s="13"/>
      <c r="AD133" s="13"/>
      <c r="AE133" s="19">
        <v>0.35803795202291444</v>
      </c>
      <c r="AF133" s="19">
        <v>0.35803795202291444</v>
      </c>
      <c r="AG133" s="13"/>
      <c r="AH133" s="19">
        <v>4.0885563916315082</v>
      </c>
      <c r="AI133" s="19">
        <v>4.0885563916315082</v>
      </c>
      <c r="AJ133" s="19">
        <v>1.4811767126105739</v>
      </c>
      <c r="AK133" s="19">
        <v>0.74037512339585387</v>
      </c>
      <c r="AL133" s="16">
        <v>55</v>
      </c>
      <c r="AM133" s="11"/>
      <c r="AN133" s="11"/>
      <c r="AO133" s="11"/>
      <c r="AP133" s="11"/>
      <c r="AQ133" s="11"/>
      <c r="AR133" s="24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9">
        <f t="shared" si="12"/>
        <v>6.726214092344641</v>
      </c>
      <c r="BL133" s="19">
        <f t="shared" si="13"/>
        <v>5.9626820507957161</v>
      </c>
      <c r="BM133" s="19">
        <f t="shared" si="14"/>
        <v>6.0173243829542393</v>
      </c>
      <c r="BN133" s="49" t="s">
        <v>211</v>
      </c>
      <c r="BO133" s="51" t="s">
        <v>211</v>
      </c>
      <c r="BP133" s="13" t="s">
        <v>212</v>
      </c>
    </row>
    <row r="134" spans="1:68" ht="15.75" x14ac:dyDescent="0.25">
      <c r="A134" s="6" t="s">
        <v>276</v>
      </c>
      <c r="B134" s="6" t="s">
        <v>229</v>
      </c>
      <c r="C134" s="7">
        <v>494896.07</v>
      </c>
      <c r="D134" s="7">
        <v>2140865.9900000002</v>
      </c>
      <c r="E134" s="11">
        <v>15</v>
      </c>
      <c r="F134" s="11">
        <v>520</v>
      </c>
      <c r="G134" s="11">
        <v>8.3000000000000007</v>
      </c>
      <c r="H134" s="11">
        <v>424</v>
      </c>
      <c r="I134" s="19">
        <v>3.1975219614527339</v>
      </c>
      <c r="J134" s="19">
        <v>3.1975219614527339</v>
      </c>
      <c r="K134" s="19">
        <v>1.2382591036019517</v>
      </c>
      <c r="L134" s="19">
        <v>1.2382591036019517</v>
      </c>
      <c r="M134" s="11">
        <v>57</v>
      </c>
      <c r="N134" s="19">
        <v>1.0527423939362039E-2</v>
      </c>
      <c r="O134" s="21">
        <v>1.23</v>
      </c>
      <c r="P134" s="24"/>
      <c r="Q134" s="11"/>
      <c r="R134" s="19">
        <v>8.3281282531750989E-2</v>
      </c>
      <c r="S134" s="19">
        <v>4.1640641265875494E-2</v>
      </c>
      <c r="T134" s="13"/>
      <c r="U134" s="13"/>
      <c r="V134" s="19">
        <v>0.39922151803982231</v>
      </c>
      <c r="W134" s="19">
        <v>0.19960079840319361</v>
      </c>
      <c r="X134" s="13"/>
      <c r="Y134" s="13"/>
      <c r="Z134" s="13"/>
      <c r="AA134" s="13"/>
      <c r="AB134" s="13"/>
      <c r="AC134" s="13"/>
      <c r="AD134" s="13"/>
      <c r="AE134" s="19">
        <v>0.23016725487187359</v>
      </c>
      <c r="AF134" s="19">
        <v>0.23016725487187359</v>
      </c>
      <c r="AG134" s="13"/>
      <c r="AH134" s="19">
        <v>3.8710799878213216</v>
      </c>
      <c r="AI134" s="19">
        <v>3.8710799878213216</v>
      </c>
      <c r="AJ134" s="19">
        <v>0.74058835630528697</v>
      </c>
      <c r="AK134" s="19">
        <v>0.37018756169792694</v>
      </c>
      <c r="AL134" s="11">
        <v>445</v>
      </c>
      <c r="AM134" s="11">
        <v>1</v>
      </c>
      <c r="AN134" s="11"/>
      <c r="AO134" s="11"/>
      <c r="AP134" s="11"/>
      <c r="AQ134" s="11"/>
      <c r="AR134" s="24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9">
        <f t="shared" si="12"/>
        <v>5.2410571170383049</v>
      </c>
      <c r="BL134" s="19">
        <f t="shared" si="13"/>
        <v>4.5295897715257993</v>
      </c>
      <c r="BM134" s="19">
        <f t="shared" si="14"/>
        <v>7.2816810762574065</v>
      </c>
      <c r="BN134" s="49" t="s">
        <v>228</v>
      </c>
      <c r="BO134" s="51" t="s">
        <v>211</v>
      </c>
      <c r="BP134" s="13" t="s">
        <v>212</v>
      </c>
    </row>
    <row r="135" spans="1:68" ht="16.5" customHeight="1" x14ac:dyDescent="0.25">
      <c r="A135" s="6" t="s">
        <v>281</v>
      </c>
      <c r="B135" s="6" t="s">
        <v>238</v>
      </c>
      <c r="C135" s="7">
        <v>499184</v>
      </c>
      <c r="D135" s="7">
        <v>2127397</v>
      </c>
      <c r="E135" s="13">
        <v>17.5</v>
      </c>
      <c r="F135" s="13">
        <v>727</v>
      </c>
      <c r="G135" s="13">
        <v>8.4</v>
      </c>
      <c r="H135" s="13">
        <v>448</v>
      </c>
      <c r="I135" s="19">
        <v>4.8429920020978106</v>
      </c>
      <c r="J135" s="19">
        <v>4.8429920020978106</v>
      </c>
      <c r="K135" s="19">
        <v>1.8334132513468535</v>
      </c>
      <c r="L135" s="19">
        <v>1.8334132513468535</v>
      </c>
      <c r="M135" s="13">
        <v>72</v>
      </c>
      <c r="N135" s="19">
        <v>1.5791135909043057E-2</v>
      </c>
      <c r="O135" s="21">
        <v>1.85</v>
      </c>
      <c r="P135" s="13">
        <v>0.22</v>
      </c>
      <c r="Q135" s="13"/>
      <c r="R135" s="19">
        <v>8.3281282531750989E-2</v>
      </c>
      <c r="S135" s="19">
        <v>4.1640641265875494E-2</v>
      </c>
      <c r="T135" s="13"/>
      <c r="U135" s="13"/>
      <c r="V135" s="19">
        <v>0.54892958730475572</v>
      </c>
      <c r="W135" s="19">
        <v>0.27445109780439125</v>
      </c>
      <c r="X135" s="13"/>
      <c r="Y135" s="13"/>
      <c r="Z135" s="13"/>
      <c r="AA135" s="13"/>
      <c r="AB135" s="13"/>
      <c r="AC135" s="13"/>
      <c r="AD135" s="13"/>
      <c r="AE135" s="19">
        <v>0.17901897601145722</v>
      </c>
      <c r="AF135" s="19">
        <v>0.17901897601145722</v>
      </c>
      <c r="AG135" s="13"/>
      <c r="AH135" s="19">
        <v>5.7848723413509635</v>
      </c>
      <c r="AI135" s="19">
        <v>5.7848723413509635</v>
      </c>
      <c r="AJ135" s="19">
        <v>0.90516354659535081</v>
      </c>
      <c r="AK135" s="19">
        <v>0.45245146429746624</v>
      </c>
      <c r="AL135" s="13">
        <v>40</v>
      </c>
      <c r="AM135" s="13"/>
      <c r="AN135" s="13"/>
      <c r="AO135" s="13"/>
      <c r="AP135" s="13"/>
      <c r="AQ135" s="13"/>
      <c r="AR135" s="19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9">
        <f t="shared" si="12"/>
        <v>7.4179844512625275</v>
      </c>
      <c r="BL135" s="19">
        <f t="shared" si="13"/>
        <v>6.7754776718854588</v>
      </c>
      <c r="BM135" s="19">
        <f t="shared" si="14"/>
        <v>4.5267798215997654</v>
      </c>
      <c r="BN135" s="49" t="s">
        <v>211</v>
      </c>
      <c r="BO135" s="51" t="s">
        <v>211</v>
      </c>
      <c r="BP135" s="13" t="s">
        <v>212</v>
      </c>
    </row>
    <row r="136" spans="1:68" ht="15.75" x14ac:dyDescent="0.25">
      <c r="A136" s="6" t="s">
        <v>92</v>
      </c>
      <c r="B136" s="6" t="s">
        <v>239</v>
      </c>
      <c r="C136" s="61">
        <v>499013.26208299998</v>
      </c>
      <c r="D136" s="61">
        <v>2127684.5005800002</v>
      </c>
      <c r="E136" s="13">
        <v>17.5</v>
      </c>
      <c r="F136" s="13">
        <v>727</v>
      </c>
      <c r="G136" s="13">
        <v>8.4</v>
      </c>
      <c r="H136" s="13">
        <v>448</v>
      </c>
      <c r="I136" s="19">
        <v>4.8429920020978106</v>
      </c>
      <c r="J136" s="19">
        <v>4.8429920020978106</v>
      </c>
      <c r="K136" s="19">
        <v>1.8334132513468535</v>
      </c>
      <c r="L136" s="19">
        <v>1.8334132513468535</v>
      </c>
      <c r="M136" s="13">
        <v>72</v>
      </c>
      <c r="N136" s="19">
        <v>1.5791135909043057E-2</v>
      </c>
      <c r="O136" s="21">
        <v>1.85</v>
      </c>
      <c r="P136" s="13">
        <v>0.22</v>
      </c>
      <c r="Q136" s="13"/>
      <c r="R136" s="19">
        <v>8.3281282531750989E-2</v>
      </c>
      <c r="S136" s="19">
        <v>4.1640641265875494E-2</v>
      </c>
      <c r="T136" s="13"/>
      <c r="U136" s="13"/>
      <c r="V136" s="19">
        <v>0.54892958730475572</v>
      </c>
      <c r="W136" s="19">
        <v>0.27445109780439125</v>
      </c>
      <c r="X136" s="13"/>
      <c r="Y136" s="13"/>
      <c r="Z136" s="13"/>
      <c r="AA136" s="13"/>
      <c r="AB136" s="13"/>
      <c r="AC136" s="13"/>
      <c r="AD136" s="13"/>
      <c r="AE136" s="19">
        <v>0.17901897601145722</v>
      </c>
      <c r="AF136" s="19">
        <v>0.17901897601145722</v>
      </c>
      <c r="AG136" s="13"/>
      <c r="AH136" s="19">
        <v>5.7848723413509635</v>
      </c>
      <c r="AI136" s="19">
        <v>5.7848723413509635</v>
      </c>
      <c r="AJ136" s="19">
        <v>0.90516354659535081</v>
      </c>
      <c r="AK136" s="19">
        <v>0.45245146429746624</v>
      </c>
      <c r="AL136" s="13">
        <v>40</v>
      </c>
      <c r="AM136" s="13"/>
      <c r="AN136" s="13"/>
      <c r="AO136" s="13"/>
      <c r="AP136" s="13"/>
      <c r="AQ136" s="13"/>
      <c r="AR136" s="19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9">
        <f t="shared" si="12"/>
        <v>7.4179844512625275</v>
      </c>
      <c r="BL136" s="19">
        <f t="shared" si="13"/>
        <v>6.7754776718854588</v>
      </c>
      <c r="BM136" s="19">
        <f t="shared" si="14"/>
        <v>4.5267798215997654</v>
      </c>
      <c r="BN136" s="49" t="s">
        <v>211</v>
      </c>
      <c r="BO136" s="51" t="s">
        <v>211</v>
      </c>
      <c r="BP136" s="13" t="s">
        <v>212</v>
      </c>
    </row>
    <row r="137" spans="1:68" ht="15.75" x14ac:dyDescent="0.25">
      <c r="A137" s="6" t="s">
        <v>276</v>
      </c>
      <c r="B137" s="6" t="s">
        <v>236</v>
      </c>
      <c r="C137" s="7">
        <v>487065</v>
      </c>
      <c r="D137" s="7">
        <v>2141334</v>
      </c>
      <c r="E137" s="25">
        <v>10</v>
      </c>
      <c r="F137" s="26">
        <v>373</v>
      </c>
      <c r="G137" s="25">
        <v>7.8</v>
      </c>
      <c r="H137" s="26">
        <v>296</v>
      </c>
      <c r="I137" s="19">
        <v>2.1748393863904547</v>
      </c>
      <c r="J137" s="19">
        <v>2.1748393863904547</v>
      </c>
      <c r="K137" s="19">
        <v>0.80670183059261558</v>
      </c>
      <c r="L137" s="19">
        <v>0.80670183059261558</v>
      </c>
      <c r="M137" s="26">
        <v>45</v>
      </c>
      <c r="N137" s="19">
        <v>1.0527423939362039E-2</v>
      </c>
      <c r="O137" s="24">
        <v>0.1</v>
      </c>
      <c r="P137" s="24">
        <v>0.1</v>
      </c>
      <c r="Q137" s="25"/>
      <c r="R137" s="19">
        <v>0.16885280033312511</v>
      </c>
      <c r="S137" s="19">
        <v>8.4426400166562554E-2</v>
      </c>
      <c r="T137" s="13"/>
      <c r="U137" s="13"/>
      <c r="V137" s="19">
        <v>0.39922151803982231</v>
      </c>
      <c r="W137" s="19">
        <v>0.19960079840319361</v>
      </c>
      <c r="X137" s="13"/>
      <c r="Y137" s="13"/>
      <c r="Z137" s="13"/>
      <c r="AA137" s="13"/>
      <c r="AB137" s="13"/>
      <c r="AC137" s="13"/>
      <c r="AD137" s="13"/>
      <c r="AE137" s="19">
        <v>0.23016725487187359</v>
      </c>
      <c r="AF137" s="19">
        <v>0.23016725487187359</v>
      </c>
      <c r="AG137" s="13"/>
      <c r="AH137" s="19">
        <v>2.3922404419120524</v>
      </c>
      <c r="AI137" s="19">
        <v>2.3922404419120524</v>
      </c>
      <c r="AJ137" s="19">
        <v>0.49372557087019131</v>
      </c>
      <c r="AK137" s="19">
        <v>0.24679170779861795</v>
      </c>
      <c r="AL137" s="26">
        <v>325</v>
      </c>
      <c r="AM137" s="26">
        <v>7</v>
      </c>
      <c r="AN137" s="26"/>
      <c r="AO137" s="11"/>
      <c r="AP137" s="11"/>
      <c r="AQ137" s="11"/>
      <c r="AR137" s="24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9">
        <f t="shared" si="12"/>
        <v>3.5153547856939396</v>
      </c>
      <c r="BL137" s="19">
        <f t="shared" si="13"/>
        <v>3.1609214412555571</v>
      </c>
      <c r="BM137" s="19">
        <f t="shared" si="14"/>
        <v>5.3088478126125862</v>
      </c>
      <c r="BN137" s="49" t="s">
        <v>228</v>
      </c>
      <c r="BO137" s="51" t="s">
        <v>211</v>
      </c>
      <c r="BP137" s="13" t="s">
        <v>212</v>
      </c>
    </row>
    <row r="138" spans="1:68" ht="15.75" x14ac:dyDescent="0.25">
      <c r="A138" s="6" t="s">
        <v>207</v>
      </c>
      <c r="B138" s="6" t="s">
        <v>223</v>
      </c>
      <c r="C138" s="7">
        <v>483445</v>
      </c>
      <c r="D138" s="7">
        <v>2136071</v>
      </c>
      <c r="E138" s="15">
        <v>20</v>
      </c>
      <c r="F138" s="16">
        <v>545</v>
      </c>
      <c r="G138" s="15">
        <v>7.4</v>
      </c>
      <c r="H138" s="16">
        <f>F138*0.66</f>
        <v>359.7</v>
      </c>
      <c r="I138" s="19">
        <v>1.8470565097679299</v>
      </c>
      <c r="J138" s="19">
        <v>1.8470565097679299</v>
      </c>
      <c r="K138" s="19">
        <v>1.8277719798042475</v>
      </c>
      <c r="L138" s="19">
        <v>1.8277719798042475</v>
      </c>
      <c r="M138" s="16">
        <v>141</v>
      </c>
      <c r="N138" s="19">
        <v>1.0527423939362039E-2</v>
      </c>
      <c r="O138" s="18">
        <v>0.1</v>
      </c>
      <c r="P138" s="18"/>
      <c r="Q138" s="15"/>
      <c r="R138" s="19">
        <v>0.79679367062252759</v>
      </c>
      <c r="S138" s="19">
        <v>0.3983968353112638</v>
      </c>
      <c r="T138" s="13"/>
      <c r="U138" s="13"/>
      <c r="V138" s="19">
        <v>0.99805379509955583</v>
      </c>
      <c r="W138" s="19">
        <v>0.49900199600798406</v>
      </c>
      <c r="X138" s="13"/>
      <c r="Y138" s="13"/>
      <c r="Z138" s="13"/>
      <c r="AA138" s="13"/>
      <c r="AB138" s="13"/>
      <c r="AC138" s="13"/>
      <c r="AD138" s="13"/>
      <c r="AE138" s="19">
        <v>0.17901897601145722</v>
      </c>
      <c r="AF138" s="19">
        <v>0.17901897601145722</v>
      </c>
      <c r="AG138" s="13"/>
      <c r="AH138" s="19">
        <v>2.1747640381018658</v>
      </c>
      <c r="AI138" s="19">
        <v>2.1747640381018658</v>
      </c>
      <c r="AJ138" s="19">
        <v>1.8103270931907016</v>
      </c>
      <c r="AK138" s="19">
        <v>0.90490292859493249</v>
      </c>
      <c r="AL138" s="16">
        <v>1755</v>
      </c>
      <c r="AM138" s="16">
        <v>100</v>
      </c>
      <c r="AN138" s="16">
        <v>1</v>
      </c>
      <c r="AO138" s="13"/>
      <c r="AP138" s="13"/>
      <c r="AQ138" s="13"/>
      <c r="AR138" s="19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9">
        <f t="shared" si="12"/>
        <v>5.1621639024035808</v>
      </c>
      <c r="BL138" s="19">
        <f t="shared" si="13"/>
        <v>4.4821495841340671</v>
      </c>
      <c r="BM138" s="19">
        <f t="shared" si="14"/>
        <v>7.0509354472844077</v>
      </c>
      <c r="BN138" s="49" t="s">
        <v>214</v>
      </c>
      <c r="BO138" s="51" t="s">
        <v>211</v>
      </c>
      <c r="BP138" s="13" t="s">
        <v>212</v>
      </c>
    </row>
    <row r="139" spans="1:68" ht="15.75" x14ac:dyDescent="0.25">
      <c r="A139" s="6" t="s">
        <v>276</v>
      </c>
      <c r="B139" s="6" t="s">
        <v>225</v>
      </c>
      <c r="C139" s="61">
        <v>488782.16771100002</v>
      </c>
      <c r="D139" s="61">
        <v>2137755.9618099998</v>
      </c>
      <c r="E139" s="15">
        <v>15</v>
      </c>
      <c r="F139" s="16">
        <v>1312</v>
      </c>
      <c r="G139" s="15">
        <v>7.8</v>
      </c>
      <c r="H139" s="16">
        <v>958</v>
      </c>
      <c r="I139" s="19">
        <v>6.5523797036842799</v>
      </c>
      <c r="J139" s="19">
        <v>6.5523797036842799</v>
      </c>
      <c r="K139" s="19">
        <v>3.5681042506981071</v>
      </c>
      <c r="L139" s="19">
        <v>3.5681042506981071</v>
      </c>
      <c r="M139" s="16">
        <v>346</v>
      </c>
      <c r="N139" s="19">
        <v>5.2637119696810194E-3</v>
      </c>
      <c r="O139" s="15">
        <v>0.1</v>
      </c>
      <c r="P139" s="15"/>
      <c r="Q139" s="15"/>
      <c r="R139" s="19">
        <v>1.3358317718092858</v>
      </c>
      <c r="S139" s="19">
        <v>0.6679158859046429</v>
      </c>
      <c r="T139" s="13"/>
      <c r="U139" s="13"/>
      <c r="V139" s="19">
        <v>2.3953291082389341</v>
      </c>
      <c r="W139" s="19">
        <v>1.1976047904191618</v>
      </c>
      <c r="X139" s="13"/>
      <c r="Y139" s="13"/>
      <c r="Z139" s="13"/>
      <c r="AA139" s="13"/>
      <c r="AB139" s="13"/>
      <c r="AC139" s="13"/>
      <c r="AD139" s="13"/>
      <c r="AE139" s="19">
        <v>0.3068896731624981</v>
      </c>
      <c r="AF139" s="19">
        <v>0.3068896731624981</v>
      </c>
      <c r="AG139" s="13"/>
      <c r="AH139" s="19">
        <v>5.871862902875038</v>
      </c>
      <c r="AI139" s="19">
        <v>5.871862902875038</v>
      </c>
      <c r="AJ139" s="19">
        <v>4.5258177329767539</v>
      </c>
      <c r="AK139" s="19">
        <v>2.2622573214873314</v>
      </c>
      <c r="AL139" s="16">
        <v>2340</v>
      </c>
      <c r="AM139" s="16"/>
      <c r="AN139" s="16"/>
      <c r="AO139" s="11">
        <v>0.32</v>
      </c>
      <c r="AP139" s="11">
        <v>120</v>
      </c>
      <c r="AQ139" s="11">
        <v>226</v>
      </c>
      <c r="AR139" s="24">
        <v>0.17491871492161798</v>
      </c>
      <c r="AS139" s="11">
        <v>2.4500000000000002</v>
      </c>
      <c r="AT139" s="11">
        <v>1.0999999999999999E-2</v>
      </c>
      <c r="AU139" s="11">
        <v>958</v>
      </c>
      <c r="AV139" s="11">
        <v>322</v>
      </c>
      <c r="AW139" s="11">
        <v>636</v>
      </c>
      <c r="AX139" s="11">
        <v>12</v>
      </c>
      <c r="AY139" s="11">
        <v>12</v>
      </c>
      <c r="AZ139" s="11"/>
      <c r="BA139" s="11">
        <v>310</v>
      </c>
      <c r="BB139" s="11">
        <v>636</v>
      </c>
      <c r="BC139" s="11">
        <v>2.96</v>
      </c>
      <c r="BD139" s="11">
        <v>3.5000000000000003E-2</v>
      </c>
      <c r="BE139" s="11">
        <v>0.52800000000000002</v>
      </c>
      <c r="BF139" s="11"/>
      <c r="BG139" s="11">
        <v>24</v>
      </c>
      <c r="BH139" s="11"/>
      <c r="BI139" s="11"/>
      <c r="BJ139" s="11"/>
      <c r="BK139" s="19">
        <f t="shared" si="12"/>
        <v>13.099899417253223</v>
      </c>
      <c r="BL139" s="19">
        <f t="shared" si="13"/>
        <v>11.636498153082972</v>
      </c>
      <c r="BM139" s="19">
        <f t="shared" si="14"/>
        <v>5.9159837644474029</v>
      </c>
      <c r="BN139" s="49" t="s">
        <v>214</v>
      </c>
      <c r="BO139" s="51" t="s">
        <v>211</v>
      </c>
      <c r="BP139" s="13" t="s">
        <v>212</v>
      </c>
    </row>
    <row r="140" spans="1:68" ht="15.75" x14ac:dyDescent="0.25">
      <c r="A140" s="6" t="s">
        <v>276</v>
      </c>
      <c r="B140" s="6" t="s">
        <v>224</v>
      </c>
      <c r="C140" s="7">
        <v>490347.57</v>
      </c>
      <c r="D140" s="7">
        <v>2136936.17</v>
      </c>
      <c r="E140" s="15">
        <v>30</v>
      </c>
      <c r="F140" s="16">
        <v>1211</v>
      </c>
      <c r="G140" s="15">
        <v>7.8</v>
      </c>
      <c r="H140" s="16">
        <v>808</v>
      </c>
      <c r="I140" s="19">
        <v>5.9263144093352569</v>
      </c>
      <c r="J140" s="19">
        <v>5.9263144093352569</v>
      </c>
      <c r="K140" s="19">
        <v>3.723239218119764</v>
      </c>
      <c r="L140" s="19">
        <v>3.723239218119764</v>
      </c>
      <c r="M140" s="16">
        <v>336</v>
      </c>
      <c r="N140" s="19">
        <v>1.5791135909043057E-2</v>
      </c>
      <c r="O140" s="15">
        <v>0.1</v>
      </c>
      <c r="P140" s="18">
        <v>0.1</v>
      </c>
      <c r="Q140" s="15"/>
      <c r="R140" s="19">
        <v>2.1569852175723505</v>
      </c>
      <c r="S140" s="19">
        <v>1.0784926087861753</v>
      </c>
      <c r="T140" s="13"/>
      <c r="U140" s="13"/>
      <c r="V140" s="19">
        <v>2.1957183492190229</v>
      </c>
      <c r="W140" s="19">
        <v>1.097804391217565</v>
      </c>
      <c r="X140" s="13"/>
      <c r="Y140" s="13"/>
      <c r="Z140" s="13"/>
      <c r="AA140" s="13"/>
      <c r="AB140" s="13"/>
      <c r="AC140" s="13"/>
      <c r="AD140" s="13"/>
      <c r="AE140" s="19">
        <v>0.3068896731624981</v>
      </c>
      <c r="AF140" s="19">
        <v>0.3068896731624981</v>
      </c>
      <c r="AG140" s="13"/>
      <c r="AH140" s="19">
        <v>6.2198251489713368</v>
      </c>
      <c r="AI140" s="19">
        <v>6.2198251489713368</v>
      </c>
      <c r="AJ140" s="19">
        <v>4.5258177329767539</v>
      </c>
      <c r="AK140" s="19">
        <v>2.2622573214873314</v>
      </c>
      <c r="AL140" s="16">
        <v>1300</v>
      </c>
      <c r="AM140" s="16"/>
      <c r="AN140" s="16"/>
      <c r="AO140" s="11"/>
      <c r="AP140" s="11"/>
      <c r="AQ140" s="11"/>
      <c r="AR140" s="24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9">
        <f t="shared" si="12"/>
        <v>13.248250904329613</v>
      </c>
      <c r="BL140" s="19">
        <f t="shared" si="13"/>
        <v>11.822329980936413</v>
      </c>
      <c r="BM140" s="19">
        <f t="shared" si="14"/>
        <v>5.6876261859222144</v>
      </c>
      <c r="BN140" s="49" t="s">
        <v>214</v>
      </c>
      <c r="BO140" s="51" t="s">
        <v>211</v>
      </c>
      <c r="BP140" s="13" t="s">
        <v>212</v>
      </c>
    </row>
    <row r="141" spans="1:68" ht="15.75" x14ac:dyDescent="0.25">
      <c r="A141" s="6" t="s">
        <v>74</v>
      </c>
      <c r="B141" s="6" t="s">
        <v>209</v>
      </c>
      <c r="C141" s="8">
        <v>480463</v>
      </c>
      <c r="D141" s="8">
        <v>2157220</v>
      </c>
      <c r="E141" s="11">
        <v>12.5</v>
      </c>
      <c r="F141" s="11">
        <v>929</v>
      </c>
      <c r="G141" s="11">
        <v>7</v>
      </c>
      <c r="H141" s="11">
        <v>612</v>
      </c>
      <c r="I141" s="19">
        <v>5.8050347449849218</v>
      </c>
      <c r="J141" s="19">
        <v>5.8050347449849218</v>
      </c>
      <c r="K141" s="19">
        <v>2.9278199306123596</v>
      </c>
      <c r="L141" s="19">
        <v>2.9278199306123596</v>
      </c>
      <c r="M141" s="11">
        <v>259</v>
      </c>
      <c r="N141" s="19"/>
      <c r="O141" s="11">
        <v>0.1</v>
      </c>
      <c r="P141" s="11">
        <v>0.1</v>
      </c>
      <c r="Q141" s="11"/>
      <c r="R141" s="19">
        <v>0.20154070372683738</v>
      </c>
      <c r="S141" s="19">
        <v>0.10077035186341869</v>
      </c>
      <c r="T141" s="13"/>
      <c r="U141" s="13"/>
      <c r="V141" s="19">
        <v>1.7964968311792004</v>
      </c>
      <c r="W141" s="19">
        <v>0.89820359281437134</v>
      </c>
      <c r="X141" s="13"/>
      <c r="Y141" s="13"/>
      <c r="Z141" s="13"/>
      <c r="AA141" s="13"/>
      <c r="AB141" s="13"/>
      <c r="AC141" s="13"/>
      <c r="AD141" s="13"/>
      <c r="AE141" s="19">
        <v>0.38361209145312264</v>
      </c>
      <c r="AF141" s="19">
        <v>0.38361209145312264</v>
      </c>
      <c r="AG141" s="13"/>
      <c r="AH141" s="19">
        <v>4.4800139184898438</v>
      </c>
      <c r="AI141" s="19">
        <v>4.4800139184898438</v>
      </c>
      <c r="AJ141" s="19">
        <v>3.3737914009463075</v>
      </c>
      <c r="AK141" s="19">
        <v>1.686410003290556</v>
      </c>
      <c r="AL141" s="11">
        <v>60</v>
      </c>
      <c r="AM141" s="11"/>
      <c r="AN141" s="13"/>
      <c r="AO141" s="13"/>
      <c r="AP141" s="13"/>
      <c r="AQ141" s="13"/>
      <c r="AR141" s="19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9">
        <f t="shared" si="12"/>
        <v>10.033914242068475</v>
      </c>
      <c r="BL141" s="19">
        <f t="shared" si="13"/>
        <v>8.9343953793241191</v>
      </c>
      <c r="BM141" s="19">
        <f t="shared" si="14"/>
        <v>5.7966096330708909</v>
      </c>
      <c r="BN141" s="49" t="s">
        <v>210</v>
      </c>
      <c r="BO141" s="51" t="s">
        <v>211</v>
      </c>
      <c r="BP141" s="13" t="s">
        <v>212</v>
      </c>
    </row>
    <row r="142" spans="1:68" ht="15.75" x14ac:dyDescent="0.25">
      <c r="A142" s="6" t="s">
        <v>207</v>
      </c>
      <c r="B142" s="6" t="s">
        <v>215</v>
      </c>
      <c r="C142" s="7">
        <v>485357</v>
      </c>
      <c r="D142" s="7">
        <v>2138170</v>
      </c>
      <c r="E142" s="15">
        <v>7.5</v>
      </c>
      <c r="F142" s="16">
        <v>454</v>
      </c>
      <c r="G142" s="15">
        <v>7.2</v>
      </c>
      <c r="H142" s="16">
        <v>414</v>
      </c>
      <c r="I142" s="19">
        <v>1.8355841090861413</v>
      </c>
      <c r="J142" s="19">
        <v>1.8355841090861413</v>
      </c>
      <c r="K142" s="19">
        <v>1.1790257524045917</v>
      </c>
      <c r="L142" s="19">
        <v>1.1790257524045917</v>
      </c>
      <c r="M142" s="16">
        <v>92</v>
      </c>
      <c r="N142" s="19">
        <v>1.5791135909043057E-2</v>
      </c>
      <c r="O142" s="18">
        <v>0.1</v>
      </c>
      <c r="P142" s="18">
        <v>0.1</v>
      </c>
      <c r="Q142" s="15"/>
      <c r="R142" s="19">
        <v>0.46970643347907554</v>
      </c>
      <c r="S142" s="19">
        <v>0.23485321673953777</v>
      </c>
      <c r="T142" s="13"/>
      <c r="U142" s="13"/>
      <c r="V142" s="19">
        <v>0.44912420779480011</v>
      </c>
      <c r="W142" s="19">
        <v>0.22455089820359284</v>
      </c>
      <c r="X142" s="13"/>
      <c r="Y142" s="13"/>
      <c r="Z142" s="13"/>
      <c r="AA142" s="13"/>
      <c r="AB142" s="13"/>
      <c r="AC142" s="13"/>
      <c r="AD142" s="13"/>
      <c r="AE142" s="19">
        <v>0.12787069715104088</v>
      </c>
      <c r="AF142" s="19">
        <v>0.12787069715104088</v>
      </c>
      <c r="AG142" s="13"/>
      <c r="AH142" s="19">
        <v>1.9572876342916794</v>
      </c>
      <c r="AI142" s="19">
        <v>1.9572876342916794</v>
      </c>
      <c r="AJ142" s="19">
        <v>1.398889117465542</v>
      </c>
      <c r="AK142" s="19">
        <v>0.69924317209608422</v>
      </c>
      <c r="AL142" s="16">
        <v>195</v>
      </c>
      <c r="AM142" s="16">
        <v>44</v>
      </c>
      <c r="AN142" s="13"/>
      <c r="AO142" s="13"/>
      <c r="AP142" s="13"/>
      <c r="AQ142" s="13"/>
      <c r="AR142" s="19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9">
        <f t="shared" si="12"/>
        <v>3.9331716567030623</v>
      </c>
      <c r="BL142" s="19">
        <f t="shared" si="13"/>
        <v>3.500107430878852</v>
      </c>
      <c r="BM142" s="19">
        <f t="shared" si="14"/>
        <v>5.8260186483202325</v>
      </c>
      <c r="BN142" s="49" t="s">
        <v>214</v>
      </c>
      <c r="BO142" s="51" t="s">
        <v>211</v>
      </c>
      <c r="BP142" s="13" t="s">
        <v>212</v>
      </c>
    </row>
    <row r="143" spans="1:68" ht="15.75" x14ac:dyDescent="0.25">
      <c r="A143" s="6" t="s">
        <v>277</v>
      </c>
      <c r="B143" s="6" t="s">
        <v>213</v>
      </c>
      <c r="C143" s="7">
        <v>481261</v>
      </c>
      <c r="D143" s="7">
        <v>2131506</v>
      </c>
      <c r="E143" s="15">
        <v>10</v>
      </c>
      <c r="F143" s="16">
        <v>606</v>
      </c>
      <c r="G143" s="15">
        <v>7.5</v>
      </c>
      <c r="H143" s="16">
        <v>576</v>
      </c>
      <c r="I143" s="19">
        <v>2.8435164547004064</v>
      </c>
      <c r="J143" s="19">
        <v>2.8435164547004064</v>
      </c>
      <c r="K143" s="19">
        <v>2.1154768284771386</v>
      </c>
      <c r="L143" s="19">
        <v>2.1154768284771386</v>
      </c>
      <c r="M143" s="16">
        <v>121</v>
      </c>
      <c r="N143" s="19">
        <v>1.0527423939362039E-2</v>
      </c>
      <c r="O143" s="18">
        <v>0.1</v>
      </c>
      <c r="P143" s="18">
        <v>0.1</v>
      </c>
      <c r="Q143" s="15"/>
      <c r="R143" s="19">
        <v>0.50843222985633985</v>
      </c>
      <c r="S143" s="19">
        <v>0.25421611492816992</v>
      </c>
      <c r="T143" s="13"/>
      <c r="U143" s="13"/>
      <c r="V143" s="19">
        <v>0.59883227705973352</v>
      </c>
      <c r="W143" s="19">
        <v>0.29940119760479045</v>
      </c>
      <c r="X143" s="13"/>
      <c r="Y143" s="13"/>
      <c r="Z143" s="13"/>
      <c r="AA143" s="13"/>
      <c r="AB143" s="13"/>
      <c r="AC143" s="13"/>
      <c r="AD143" s="13"/>
      <c r="AE143" s="19">
        <v>0.17901897601145722</v>
      </c>
      <c r="AF143" s="19">
        <v>0.17901897601145722</v>
      </c>
      <c r="AG143" s="13"/>
      <c r="AH143" s="19">
        <v>3.3491366186768734</v>
      </c>
      <c r="AI143" s="19">
        <v>3.3491366186768734</v>
      </c>
      <c r="AJ143" s="19">
        <v>1.8103270931907016</v>
      </c>
      <c r="AK143" s="19">
        <v>0.90490292859493249</v>
      </c>
      <c r="AL143" s="16">
        <v>195</v>
      </c>
      <c r="AM143" s="13"/>
      <c r="AN143" s="13"/>
      <c r="AO143" s="13"/>
      <c r="AP143" s="13"/>
      <c r="AQ143" s="13"/>
      <c r="AR143" s="19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9">
        <f t="shared" si="12"/>
        <v>5.9373149649387651</v>
      </c>
      <c r="BL143" s="19">
        <f t="shared" si="13"/>
        <v>5.4779529369732476</v>
      </c>
      <c r="BM143" s="19">
        <f t="shared" si="14"/>
        <v>4.0241020352100199</v>
      </c>
      <c r="BN143" s="49" t="s">
        <v>214</v>
      </c>
      <c r="BO143" s="51" t="s">
        <v>211</v>
      </c>
      <c r="BP143" s="13" t="s">
        <v>212</v>
      </c>
    </row>
    <row r="144" spans="1:68" ht="15.75" x14ac:dyDescent="0.25">
      <c r="A144" s="6" t="s">
        <v>276</v>
      </c>
      <c r="B144" s="6" t="s">
        <v>166</v>
      </c>
      <c r="C144" s="7">
        <v>489524</v>
      </c>
      <c r="D144" s="7">
        <v>2140324</v>
      </c>
      <c r="E144" s="15">
        <v>35</v>
      </c>
      <c r="F144" s="16">
        <v>1716</v>
      </c>
      <c r="G144" s="15">
        <v>7.8</v>
      </c>
      <c r="H144" s="16">
        <v>1132.56</v>
      </c>
      <c r="I144" s="19">
        <v>11.308509243477122</v>
      </c>
      <c r="J144" s="19">
        <v>11.308509243477122</v>
      </c>
      <c r="K144" s="19">
        <v>6.8682481031224434</v>
      </c>
      <c r="L144" s="19">
        <v>6.8682481031224434</v>
      </c>
      <c r="M144" s="16">
        <v>517</v>
      </c>
      <c r="N144" s="19">
        <v>5.2637119696810194E-3</v>
      </c>
      <c r="O144" s="15">
        <v>0.85</v>
      </c>
      <c r="P144" s="18"/>
      <c r="Q144" s="15"/>
      <c r="R144" s="19">
        <v>0.6851967520299812</v>
      </c>
      <c r="S144" s="19">
        <v>0.3425983760149906</v>
      </c>
      <c r="T144" s="13"/>
      <c r="U144" s="13"/>
      <c r="V144" s="19">
        <v>3.4931882828484451</v>
      </c>
      <c r="W144" s="19">
        <v>1.7465069860279443</v>
      </c>
      <c r="X144" s="13"/>
      <c r="Y144" s="13"/>
      <c r="Z144" s="13"/>
      <c r="AA144" s="13"/>
      <c r="AB144" s="13"/>
      <c r="AC144" s="13"/>
      <c r="AD144" s="13"/>
      <c r="AE144" s="19">
        <v>0.51148278860416352</v>
      </c>
      <c r="AF144" s="19">
        <v>0.51148278860416352</v>
      </c>
      <c r="AG144" s="13"/>
      <c r="AH144" s="19">
        <v>10.090905136792658</v>
      </c>
      <c r="AI144" s="19">
        <v>10.090905136792658</v>
      </c>
      <c r="AJ144" s="19">
        <v>6.8298703970376469</v>
      </c>
      <c r="AK144" s="19">
        <v>3.4139519578808817</v>
      </c>
      <c r="AL144" s="16">
        <v>65</v>
      </c>
      <c r="AM144" s="16">
        <v>2</v>
      </c>
      <c r="AN144" s="16"/>
      <c r="AO144" s="11"/>
      <c r="AP144" s="11"/>
      <c r="AQ144" s="11"/>
      <c r="AR144" s="24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9">
        <f t="shared" si="12"/>
        <v>20.925446605282914</v>
      </c>
      <c r="BL144" s="19">
        <f t="shared" si="13"/>
        <v>18.867217810599229</v>
      </c>
      <c r="BM144" s="19">
        <f t="shared" si="14"/>
        <v>5.1723824601757515</v>
      </c>
      <c r="BN144" s="49" t="s">
        <v>214</v>
      </c>
      <c r="BO144" s="51" t="s">
        <v>211</v>
      </c>
      <c r="BP144" s="13" t="s">
        <v>212</v>
      </c>
    </row>
    <row r="145" spans="1:68" ht="15.75" x14ac:dyDescent="0.25">
      <c r="A145" s="6" t="s">
        <v>207</v>
      </c>
      <c r="B145" s="6" t="s">
        <v>217</v>
      </c>
      <c r="C145" s="7">
        <v>487314</v>
      </c>
      <c r="D145" s="7">
        <v>2135852</v>
      </c>
      <c r="E145" s="15">
        <v>5</v>
      </c>
      <c r="F145" s="16">
        <v>833</v>
      </c>
      <c r="G145" s="15">
        <v>7.7</v>
      </c>
      <c r="H145" s="16">
        <v>740</v>
      </c>
      <c r="I145" s="19">
        <v>4.6364887898256191</v>
      </c>
      <c r="J145" s="19">
        <v>4.6364887898256191</v>
      </c>
      <c r="K145" s="19">
        <v>2.4680562998899949</v>
      </c>
      <c r="L145" s="19">
        <v>2.4680562998899949</v>
      </c>
      <c r="M145" s="16">
        <v>223</v>
      </c>
      <c r="N145" s="19">
        <v>1.0527423939362039E-2</v>
      </c>
      <c r="O145" s="15">
        <v>0.1</v>
      </c>
      <c r="P145" s="15"/>
      <c r="Q145" s="15"/>
      <c r="R145" s="19">
        <v>0.6679158859046429</v>
      </c>
      <c r="S145" s="19">
        <v>0.33395794295232145</v>
      </c>
      <c r="T145" s="13"/>
      <c r="U145" s="13"/>
      <c r="V145" s="19">
        <v>1.3473726233844003</v>
      </c>
      <c r="W145" s="19">
        <v>0.67365269461077848</v>
      </c>
      <c r="X145" s="13"/>
      <c r="Y145" s="13"/>
      <c r="Z145" s="13"/>
      <c r="AA145" s="13"/>
      <c r="AB145" s="13"/>
      <c r="AC145" s="13"/>
      <c r="AD145" s="13"/>
      <c r="AE145" s="19">
        <v>0.25574139430208176</v>
      </c>
      <c r="AF145" s="19">
        <v>0.25574139430208176</v>
      </c>
      <c r="AG145" s="13"/>
      <c r="AH145" s="19">
        <v>3.958070549345396</v>
      </c>
      <c r="AI145" s="19">
        <v>3.958070549345396</v>
      </c>
      <c r="AJ145" s="19">
        <v>3.1269286155112117</v>
      </c>
      <c r="AK145" s="19">
        <v>1.5630141493912471</v>
      </c>
      <c r="AL145" s="16">
        <v>390</v>
      </c>
      <c r="AM145" s="16">
        <v>1</v>
      </c>
      <c r="AN145" s="13"/>
      <c r="AO145" s="13"/>
      <c r="AP145" s="13"/>
      <c r="AQ145" s="13"/>
      <c r="AR145" s="19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9">
        <f t="shared" si="12"/>
        <v>8.6881131825430895</v>
      </c>
      <c r="BL145" s="19">
        <f t="shared" si="13"/>
        <v>7.7829883995596196</v>
      </c>
      <c r="BM145" s="19">
        <f t="shared" si="14"/>
        <v>5.495229195641457</v>
      </c>
      <c r="BN145" s="49" t="s">
        <v>214</v>
      </c>
      <c r="BO145" s="51" t="s">
        <v>211</v>
      </c>
      <c r="BP145" s="13" t="s">
        <v>212</v>
      </c>
    </row>
    <row r="146" spans="1:68" ht="15.75" x14ac:dyDescent="0.25">
      <c r="A146" s="6" t="s">
        <v>207</v>
      </c>
      <c r="B146" s="6" t="s">
        <v>216</v>
      </c>
      <c r="C146" s="7">
        <v>483778</v>
      </c>
      <c r="D146" s="7">
        <v>2138641</v>
      </c>
      <c r="E146" s="15">
        <v>7.5</v>
      </c>
      <c r="F146" s="16">
        <v>606</v>
      </c>
      <c r="G146" s="15">
        <v>7.6</v>
      </c>
      <c r="H146" s="16">
        <v>520</v>
      </c>
      <c r="I146" s="19">
        <v>2.6632358725580176</v>
      </c>
      <c r="J146" s="19">
        <v>2.6632358725580176</v>
      </c>
      <c r="K146" s="19">
        <v>1.4639099653061798</v>
      </c>
      <c r="L146" s="19">
        <v>1.4639099653061798</v>
      </c>
      <c r="M146" s="16">
        <v>186</v>
      </c>
      <c r="N146" s="19"/>
      <c r="O146" s="15">
        <v>0.1</v>
      </c>
      <c r="P146" s="15">
        <v>0.1</v>
      </c>
      <c r="Q146" s="15"/>
      <c r="R146" s="19">
        <v>1.1834270247761816</v>
      </c>
      <c r="S146" s="19">
        <v>0.59171351238809078</v>
      </c>
      <c r="T146" s="13"/>
      <c r="U146" s="13"/>
      <c r="V146" s="19">
        <v>1.3473726233844003</v>
      </c>
      <c r="W146" s="19">
        <v>0.67365269461077848</v>
      </c>
      <c r="X146" s="13"/>
      <c r="Y146" s="13"/>
      <c r="Z146" s="13"/>
      <c r="AA146" s="13"/>
      <c r="AB146" s="13"/>
      <c r="AC146" s="13"/>
      <c r="AD146" s="13"/>
      <c r="AE146" s="19">
        <v>0.17901897601145722</v>
      </c>
      <c r="AF146" s="19">
        <v>0.17901897601145722</v>
      </c>
      <c r="AG146" s="13"/>
      <c r="AH146" s="19">
        <v>2.4357357226740901</v>
      </c>
      <c r="AI146" s="19">
        <v>2.4357357226740901</v>
      </c>
      <c r="AJ146" s="19">
        <v>2.3863402592059249</v>
      </c>
      <c r="AK146" s="19">
        <v>1.1928265876933202</v>
      </c>
      <c r="AL146" s="16">
        <v>5</v>
      </c>
      <c r="AM146" s="16"/>
      <c r="AN146" s="13"/>
      <c r="AO146" s="13"/>
      <c r="AP146" s="13"/>
      <c r="AQ146" s="13"/>
      <c r="AR146" s="19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9">
        <f t="shared" si="12"/>
        <v>6.3484675812758731</v>
      </c>
      <c r="BL146" s="19">
        <f t="shared" si="13"/>
        <v>5.3105728626403792</v>
      </c>
      <c r="BM146" s="19">
        <f t="shared" si="14"/>
        <v>8.9020595101981375</v>
      </c>
      <c r="BN146" s="49" t="s">
        <v>214</v>
      </c>
      <c r="BO146" s="51" t="s">
        <v>211</v>
      </c>
      <c r="BP146" s="13" t="s">
        <v>212</v>
      </c>
    </row>
    <row r="147" spans="1:68" ht="15.75" x14ac:dyDescent="0.25">
      <c r="A147" s="6" t="s">
        <v>92</v>
      </c>
      <c r="B147" s="6" t="s">
        <v>240</v>
      </c>
      <c r="C147" s="7">
        <v>488634</v>
      </c>
      <c r="D147" s="7">
        <v>2132855</v>
      </c>
      <c r="E147" s="13">
        <v>10</v>
      </c>
      <c r="F147" s="13">
        <v>424</v>
      </c>
      <c r="G147" s="13">
        <v>7.8</v>
      </c>
      <c r="H147" s="13">
        <v>328</v>
      </c>
      <c r="I147" s="19">
        <v>2.5009833486298674</v>
      </c>
      <c r="J147" s="19">
        <v>2.5009833486298674</v>
      </c>
      <c r="K147" s="19">
        <v>0.97029870532818085</v>
      </c>
      <c r="L147" s="19">
        <v>0.97029870532818085</v>
      </c>
      <c r="M147" s="13">
        <v>121</v>
      </c>
      <c r="N147" s="19">
        <v>5.2637119696810194E-3</v>
      </c>
      <c r="O147" s="13">
        <v>0.1</v>
      </c>
      <c r="P147" s="13">
        <v>0.1</v>
      </c>
      <c r="Q147" s="13"/>
      <c r="R147" s="19">
        <v>0.32729544034978142</v>
      </c>
      <c r="S147" s="19">
        <v>0.16364772017489071</v>
      </c>
      <c r="T147" s="13"/>
      <c r="U147" s="13"/>
      <c r="V147" s="19">
        <v>0.69863765656968901</v>
      </c>
      <c r="W147" s="19">
        <v>0.34930139720558884</v>
      </c>
      <c r="X147" s="13"/>
      <c r="Y147" s="13"/>
      <c r="Z147" s="13"/>
      <c r="AA147" s="13"/>
      <c r="AB147" s="13"/>
      <c r="AC147" s="13"/>
      <c r="AD147" s="13"/>
      <c r="AE147" s="19">
        <v>0.12787069715104088</v>
      </c>
      <c r="AF147" s="19">
        <v>0.12787069715104088</v>
      </c>
      <c r="AG147" s="13"/>
      <c r="AH147" s="19">
        <v>1.8268017920055675</v>
      </c>
      <c r="AI147" s="19">
        <v>1.8268017920055675</v>
      </c>
      <c r="AJ147" s="19">
        <v>1.7280394980456697</v>
      </c>
      <c r="AK147" s="19">
        <v>0.86377097729516283</v>
      </c>
      <c r="AL147" s="13">
        <v>5</v>
      </c>
      <c r="AM147" s="13"/>
      <c r="AN147" s="13"/>
      <c r="AO147" s="13"/>
      <c r="AP147" s="13"/>
      <c r="AQ147" s="13"/>
      <c r="AR147" s="19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9">
        <f t="shared" si="12"/>
        <v>4.3813496437719666</v>
      </c>
      <c r="BL147" s="19">
        <f t="shared" si="13"/>
        <v>3.8038412062775109</v>
      </c>
      <c r="BM147" s="19">
        <f t="shared" si="14"/>
        <v>7.0555280637221163</v>
      </c>
      <c r="BN147" s="49" t="s">
        <v>214</v>
      </c>
      <c r="BO147" s="51" t="s">
        <v>211</v>
      </c>
      <c r="BP147" s="13" t="s">
        <v>212</v>
      </c>
    </row>
    <row r="148" spans="1:68" ht="15.75" x14ac:dyDescent="0.25">
      <c r="A148" s="6" t="s">
        <v>276</v>
      </c>
      <c r="B148" s="6" t="s">
        <v>233</v>
      </c>
      <c r="C148" s="7">
        <v>492326</v>
      </c>
      <c r="D148" s="7">
        <v>2140858</v>
      </c>
      <c r="E148" s="11">
        <v>20</v>
      </c>
      <c r="F148" s="11">
        <v>908</v>
      </c>
      <c r="G148" s="11">
        <v>8</v>
      </c>
      <c r="H148" s="11">
        <v>904</v>
      </c>
      <c r="I148" s="19">
        <v>5.4608627245312702</v>
      </c>
      <c r="J148" s="19">
        <v>5.4608627245312702</v>
      </c>
      <c r="K148" s="19">
        <v>3.018080275294051</v>
      </c>
      <c r="L148" s="19">
        <v>3.018080275294051</v>
      </c>
      <c r="M148" s="11">
        <v>225</v>
      </c>
      <c r="N148" s="19">
        <v>5.2637119696810194E-3</v>
      </c>
      <c r="O148" s="21">
        <v>0.5</v>
      </c>
      <c r="P148" s="11">
        <v>0.11</v>
      </c>
      <c r="Q148" s="11"/>
      <c r="R148" s="19">
        <v>0.79700187382885701</v>
      </c>
      <c r="S148" s="19">
        <v>0.39850093691442851</v>
      </c>
      <c r="T148" s="13"/>
      <c r="U148" s="13"/>
      <c r="V148" s="19">
        <v>1.5469833824043115</v>
      </c>
      <c r="W148" s="19">
        <v>0.77345309381237526</v>
      </c>
      <c r="X148" s="13"/>
      <c r="Y148" s="13"/>
      <c r="Z148" s="13"/>
      <c r="AA148" s="13"/>
      <c r="AB148" s="13"/>
      <c r="AC148" s="13"/>
      <c r="AD148" s="13"/>
      <c r="AE148" s="19">
        <v>0.3068896731624981</v>
      </c>
      <c r="AF148" s="19">
        <v>0.3068896731624981</v>
      </c>
      <c r="AG148" s="13"/>
      <c r="AH148" s="19">
        <v>5.3934148144926279</v>
      </c>
      <c r="AI148" s="19">
        <v>5.3934148144926279</v>
      </c>
      <c r="AJ148" s="19">
        <v>2.9623534252211479</v>
      </c>
      <c r="AK148" s="19">
        <v>1.4807502467917077</v>
      </c>
      <c r="AL148" s="11">
        <v>780</v>
      </c>
      <c r="AM148" s="11"/>
      <c r="AN148" s="11"/>
      <c r="AO148" s="11"/>
      <c r="AP148" s="11"/>
      <c r="AQ148" s="11"/>
      <c r="AR148" s="24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9">
        <f t="shared" si="12"/>
        <v>10.209641295280585</v>
      </c>
      <c r="BL148" s="19">
        <f t="shared" si="13"/>
        <v>9.2812085856238582</v>
      </c>
      <c r="BM148" s="19">
        <f t="shared" si="14"/>
        <v>4.7634285591944883</v>
      </c>
      <c r="BN148" s="49" t="s">
        <v>214</v>
      </c>
      <c r="BO148" s="51" t="s">
        <v>211</v>
      </c>
      <c r="BP148" s="13" t="s">
        <v>212</v>
      </c>
    </row>
    <row r="149" spans="1:68" ht="15.75" x14ac:dyDescent="0.25">
      <c r="A149" s="6" t="s">
        <v>276</v>
      </c>
      <c r="B149" s="6" t="s">
        <v>234</v>
      </c>
      <c r="C149" s="7">
        <v>492326</v>
      </c>
      <c r="D149" s="7">
        <v>2140858</v>
      </c>
      <c r="E149" s="15">
        <v>25</v>
      </c>
      <c r="F149" s="16">
        <v>1211</v>
      </c>
      <c r="G149" s="15">
        <v>8</v>
      </c>
      <c r="H149" s="16">
        <v>799.26</v>
      </c>
      <c r="I149" s="19">
        <v>7.3341418644290028</v>
      </c>
      <c r="J149" s="19">
        <v>7.3341418644290028</v>
      </c>
      <c r="K149" s="19">
        <v>4.1463345838151913</v>
      </c>
      <c r="L149" s="19">
        <v>4.1463345838151913</v>
      </c>
      <c r="M149" s="16">
        <v>308</v>
      </c>
      <c r="N149" s="19">
        <v>1.0527423939362039E-2</v>
      </c>
      <c r="O149" s="39">
        <v>0.5</v>
      </c>
      <c r="P149" s="18">
        <v>0.1</v>
      </c>
      <c r="Q149" s="15"/>
      <c r="R149" s="19">
        <v>0.46762440141578182</v>
      </c>
      <c r="S149" s="19">
        <v>0.23381220070789091</v>
      </c>
      <c r="T149" s="13"/>
      <c r="U149" s="13"/>
      <c r="V149" s="19">
        <v>2.1957183492190229</v>
      </c>
      <c r="W149" s="19">
        <v>1.097804391217565</v>
      </c>
      <c r="X149" s="13"/>
      <c r="Y149" s="13"/>
      <c r="Z149" s="13"/>
      <c r="AA149" s="13"/>
      <c r="AB149" s="13"/>
      <c r="AC149" s="13"/>
      <c r="AD149" s="13"/>
      <c r="AE149" s="19">
        <v>0.38361209145312264</v>
      </c>
      <c r="AF149" s="19">
        <v>0.38361209145312264</v>
      </c>
      <c r="AG149" s="13"/>
      <c r="AH149" s="19">
        <v>6.7417685181157845</v>
      </c>
      <c r="AI149" s="19">
        <v>6.7417685181157845</v>
      </c>
      <c r="AJ149" s="19">
        <v>3.9498045669615305</v>
      </c>
      <c r="AK149" s="19">
        <v>1.9743336623889436</v>
      </c>
      <c r="AL149" s="16">
        <v>40</v>
      </c>
      <c r="AM149" s="16"/>
      <c r="AN149" s="16"/>
      <c r="AO149" s="11"/>
      <c r="AP149" s="11"/>
      <c r="AQ149" s="11"/>
      <c r="AR149" s="24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9">
        <f t="shared" si="12"/>
        <v>13.270903525749461</v>
      </c>
      <c r="BL149" s="19">
        <f t="shared" si="13"/>
        <v>11.958628273599336</v>
      </c>
      <c r="BM149" s="19">
        <f t="shared" si="14"/>
        <v>5.2013460360132235</v>
      </c>
      <c r="BN149" s="49" t="s">
        <v>214</v>
      </c>
      <c r="BO149" s="51" t="s">
        <v>211</v>
      </c>
      <c r="BP149" s="13" t="s">
        <v>212</v>
      </c>
    </row>
    <row r="150" spans="1:68" ht="15.75" x14ac:dyDescent="0.25">
      <c r="A150" s="6" t="s">
        <v>207</v>
      </c>
      <c r="B150" s="6" t="s">
        <v>222</v>
      </c>
      <c r="C150" s="7">
        <v>486984</v>
      </c>
      <c r="D150" s="7">
        <v>2136132</v>
      </c>
      <c r="E150" s="15">
        <v>7.5</v>
      </c>
      <c r="F150" s="16">
        <v>787</v>
      </c>
      <c r="G150" s="15">
        <v>7.6</v>
      </c>
      <c r="H150" s="16">
        <v>512</v>
      </c>
      <c r="I150" s="19">
        <v>4.0464796119050739</v>
      </c>
      <c r="J150" s="19">
        <v>4.0464796119050739</v>
      </c>
      <c r="K150" s="19">
        <v>2.1606070008179841</v>
      </c>
      <c r="L150" s="19">
        <v>2.1606070008179841</v>
      </c>
      <c r="M150" s="16">
        <v>201</v>
      </c>
      <c r="N150" s="19">
        <v>1.0527423939362039E-2</v>
      </c>
      <c r="O150" s="15">
        <v>0.1</v>
      </c>
      <c r="P150" s="15">
        <v>0.1</v>
      </c>
      <c r="Q150" s="15"/>
      <c r="R150" s="19">
        <v>0.98022069539870904</v>
      </c>
      <c r="S150" s="19">
        <v>0.49011034769935452</v>
      </c>
      <c r="T150" s="13"/>
      <c r="U150" s="13"/>
      <c r="V150" s="19">
        <v>1.1477618643644891</v>
      </c>
      <c r="W150" s="19">
        <v>0.5738522954091817</v>
      </c>
      <c r="X150" s="13"/>
      <c r="Y150" s="13"/>
      <c r="Z150" s="13"/>
      <c r="AA150" s="13"/>
      <c r="AB150" s="13"/>
      <c r="AC150" s="13"/>
      <c r="AD150" s="13"/>
      <c r="AE150" s="19">
        <v>0.20459311544166542</v>
      </c>
      <c r="AF150" s="19">
        <v>0.20459311544166542</v>
      </c>
      <c r="AG150" s="13"/>
      <c r="AH150" s="19">
        <v>4.132051672393545</v>
      </c>
      <c r="AI150" s="19">
        <v>4.132051672393545</v>
      </c>
      <c r="AJ150" s="19">
        <v>2.8800658300761159</v>
      </c>
      <c r="AK150" s="19">
        <v>1.4396182954919381</v>
      </c>
      <c r="AL150" s="16">
        <v>40</v>
      </c>
      <c r="AM150" s="16">
        <v>16</v>
      </c>
      <c r="AN150" s="13"/>
      <c r="AO150" s="13"/>
      <c r="AP150" s="13"/>
      <c r="AQ150" s="13"/>
      <c r="AR150" s="19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9">
        <f t="shared" si="12"/>
        <v>8.364472482275815</v>
      </c>
      <c r="BL150" s="19">
        <f t="shared" si="13"/>
        <v>7.1978347320611302</v>
      </c>
      <c r="BM150" s="19">
        <f t="shared" si="14"/>
        <v>7.4965603374023289</v>
      </c>
      <c r="BN150" s="49" t="s">
        <v>214</v>
      </c>
      <c r="BO150" s="51" t="s">
        <v>211</v>
      </c>
      <c r="BP150" s="13" t="s">
        <v>212</v>
      </c>
    </row>
    <row r="151" spans="1:68" ht="15.75" x14ac:dyDescent="0.25">
      <c r="A151" s="6" t="s">
        <v>207</v>
      </c>
      <c r="B151" s="6" t="s">
        <v>220</v>
      </c>
      <c r="C151" s="7">
        <v>487554</v>
      </c>
      <c r="D151" s="7">
        <v>2136262</v>
      </c>
      <c r="E151" s="15">
        <v>20</v>
      </c>
      <c r="F151" s="16">
        <v>1009</v>
      </c>
      <c r="G151" s="15">
        <v>7.6</v>
      </c>
      <c r="H151" s="16">
        <v>950</v>
      </c>
      <c r="I151" s="19">
        <v>4.8462698308640357</v>
      </c>
      <c r="J151" s="19">
        <v>4.8462698308640357</v>
      </c>
      <c r="K151" s="19">
        <v>2.7924294135898231</v>
      </c>
      <c r="L151" s="19">
        <v>2.7924294135898231</v>
      </c>
      <c r="M151" s="16">
        <v>274</v>
      </c>
      <c r="N151" s="19">
        <v>1.0527423939362039E-2</v>
      </c>
      <c r="O151" s="15">
        <v>0.1</v>
      </c>
      <c r="P151" s="15">
        <v>0.1</v>
      </c>
      <c r="Q151" s="15"/>
      <c r="R151" s="19">
        <v>1.5856756194045387</v>
      </c>
      <c r="S151" s="19">
        <v>0.79283780970226936</v>
      </c>
      <c r="T151" s="13"/>
      <c r="U151" s="13"/>
      <c r="V151" s="19">
        <v>1.5968860721592892</v>
      </c>
      <c r="W151" s="19">
        <v>0.79840319361277445</v>
      </c>
      <c r="X151" s="13"/>
      <c r="Y151" s="13"/>
      <c r="Z151" s="13"/>
      <c r="AA151" s="13"/>
      <c r="AB151" s="13"/>
      <c r="AC151" s="13"/>
      <c r="AD151" s="13"/>
      <c r="AE151" s="19">
        <v>0.28131553373228996</v>
      </c>
      <c r="AF151" s="19">
        <v>0.28131553373228996</v>
      </c>
      <c r="AG151" s="13"/>
      <c r="AH151" s="19">
        <v>4.5670044800139182</v>
      </c>
      <c r="AI151" s="19">
        <v>4.5670044800139182</v>
      </c>
      <c r="AJ151" s="19">
        <v>3.8675169718164986</v>
      </c>
      <c r="AK151" s="19">
        <v>1.9332017110891739</v>
      </c>
      <c r="AL151" s="16">
        <v>130</v>
      </c>
      <c r="AM151" s="16">
        <v>2</v>
      </c>
      <c r="AN151" s="13"/>
      <c r="AO151" s="13"/>
      <c r="AP151" s="13"/>
      <c r="AQ151" s="13"/>
      <c r="AR151" s="19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9">
        <f t="shared" si="12"/>
        <v>10.312723057721996</v>
      </c>
      <c r="BL151" s="19">
        <f t="shared" si="13"/>
        <v>9.2349022877977589</v>
      </c>
      <c r="BM151" s="19">
        <f t="shared" si="14"/>
        <v>5.5138194582354725</v>
      </c>
      <c r="BN151" s="49" t="s">
        <v>214</v>
      </c>
      <c r="BO151" s="51" t="s">
        <v>211</v>
      </c>
      <c r="BP151" s="13" t="s">
        <v>212</v>
      </c>
    </row>
    <row r="152" spans="1:68" ht="15.75" x14ac:dyDescent="0.25">
      <c r="A152" s="6" t="s">
        <v>207</v>
      </c>
      <c r="B152" s="6" t="s">
        <v>219</v>
      </c>
      <c r="C152" s="7">
        <v>485985</v>
      </c>
      <c r="D152" s="7">
        <v>2137419</v>
      </c>
      <c r="E152" s="15">
        <v>10</v>
      </c>
      <c r="F152" s="16">
        <v>474</v>
      </c>
      <c r="G152" s="15">
        <v>7.5</v>
      </c>
      <c r="H152" s="16">
        <v>312</v>
      </c>
      <c r="I152" s="19">
        <v>2.3780647698964206</v>
      </c>
      <c r="J152" s="19">
        <v>2.3780647698964206</v>
      </c>
      <c r="K152" s="19">
        <v>1.540067131131357</v>
      </c>
      <c r="L152" s="19">
        <v>1.540067131131357</v>
      </c>
      <c r="M152" s="16">
        <v>95</v>
      </c>
      <c r="N152" s="19">
        <v>1.0527423939362039E-2</v>
      </c>
      <c r="O152" s="15">
        <v>0.1</v>
      </c>
      <c r="P152" s="15">
        <v>0.1</v>
      </c>
      <c r="Q152" s="15"/>
      <c r="R152" s="19">
        <v>0.31521965438267752</v>
      </c>
      <c r="S152" s="19">
        <v>0.15760982719133876</v>
      </c>
      <c r="T152" s="13"/>
      <c r="U152" s="13"/>
      <c r="V152" s="19">
        <v>0.49902689754977791</v>
      </c>
      <c r="W152" s="19">
        <v>0.24950099800399203</v>
      </c>
      <c r="X152" s="13"/>
      <c r="Y152" s="13"/>
      <c r="Z152" s="13"/>
      <c r="AA152" s="13"/>
      <c r="AB152" s="13"/>
      <c r="AC152" s="13"/>
      <c r="AD152" s="13"/>
      <c r="AE152" s="19">
        <v>0.12787069715104088</v>
      </c>
      <c r="AF152" s="19">
        <v>0.12787069715104088</v>
      </c>
      <c r="AG152" s="13"/>
      <c r="AH152" s="19">
        <v>2.6097168457222391</v>
      </c>
      <c r="AI152" s="19">
        <v>2.6097168457222391</v>
      </c>
      <c r="AJ152" s="19">
        <v>1.398889117465542</v>
      </c>
      <c r="AK152" s="19">
        <v>0.69924317209608422</v>
      </c>
      <c r="AL152" s="16">
        <v>445</v>
      </c>
      <c r="AM152" s="16">
        <v>6</v>
      </c>
      <c r="AN152" s="13"/>
      <c r="AO152" s="13"/>
      <c r="AP152" s="13"/>
      <c r="AQ152" s="13"/>
      <c r="AR152" s="19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9">
        <f t="shared" si="12"/>
        <v>4.6355035578886001</v>
      </c>
      <c r="BL152" s="19">
        <f t="shared" si="13"/>
        <v>4.2438789793498177</v>
      </c>
      <c r="BM152" s="19">
        <f t="shared" si="14"/>
        <v>4.4104933749208852</v>
      </c>
      <c r="BN152" s="49" t="s">
        <v>214</v>
      </c>
      <c r="BO152" s="51" t="s">
        <v>211</v>
      </c>
      <c r="BP152" s="13" t="s">
        <v>212</v>
      </c>
    </row>
    <row r="153" spans="1:68" ht="15.75" x14ac:dyDescent="0.25">
      <c r="A153" s="6" t="s">
        <v>207</v>
      </c>
      <c r="B153" s="6" t="s">
        <v>218</v>
      </c>
      <c r="C153" s="8">
        <v>485605</v>
      </c>
      <c r="D153" s="8">
        <v>2137177</v>
      </c>
      <c r="E153" s="15">
        <v>10</v>
      </c>
      <c r="F153" s="16">
        <v>495</v>
      </c>
      <c r="G153" s="15">
        <v>7.3</v>
      </c>
      <c r="H153" s="16">
        <v>418</v>
      </c>
      <c r="I153" s="19">
        <v>2.3305362527861542</v>
      </c>
      <c r="J153" s="19">
        <v>2.3305362527861542</v>
      </c>
      <c r="K153" s="19">
        <v>1.7375116351225566</v>
      </c>
      <c r="L153" s="19">
        <v>1.7375116351225566</v>
      </c>
      <c r="M153" s="16">
        <v>108</v>
      </c>
      <c r="N153" s="19">
        <v>1.0527423939362039E-2</v>
      </c>
      <c r="O153" s="15">
        <v>0.1</v>
      </c>
      <c r="P153" s="15">
        <v>0.1</v>
      </c>
      <c r="Q153" s="15"/>
      <c r="R153" s="19">
        <v>0.2134082864876119</v>
      </c>
      <c r="S153" s="19">
        <v>0.10670414324380595</v>
      </c>
      <c r="T153" s="13"/>
      <c r="U153" s="13"/>
      <c r="V153" s="19">
        <v>0.59883227705973352</v>
      </c>
      <c r="W153" s="19">
        <v>0.29940119760479045</v>
      </c>
      <c r="X153" s="13"/>
      <c r="Y153" s="13"/>
      <c r="Z153" s="13"/>
      <c r="AA153" s="13"/>
      <c r="AB153" s="13"/>
      <c r="AC153" s="13"/>
      <c r="AD153" s="13"/>
      <c r="AE153" s="19">
        <v>0.12787069715104088</v>
      </c>
      <c r="AF153" s="19">
        <v>0.12787069715104088</v>
      </c>
      <c r="AG153" s="13"/>
      <c r="AH153" s="19">
        <v>2.3922404419120524</v>
      </c>
      <c r="AI153" s="19">
        <v>2.3922404419120524</v>
      </c>
      <c r="AJ153" s="19">
        <v>1.5634643077556059</v>
      </c>
      <c r="AK153" s="19">
        <v>0.78150707469562353</v>
      </c>
      <c r="AL153" s="16">
        <v>4095</v>
      </c>
      <c r="AM153" s="16">
        <v>36</v>
      </c>
      <c r="AN153" s="13"/>
      <c r="AO153" s="13"/>
      <c r="AP153" s="13"/>
      <c r="AQ153" s="13"/>
      <c r="AR153" s="19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9">
        <f t="shared" si="12"/>
        <v>4.6824077238784323</v>
      </c>
      <c r="BL153" s="19">
        <f t="shared" si="13"/>
        <v>4.2919835983356851</v>
      </c>
      <c r="BM153" s="19">
        <f t="shared" si="14"/>
        <v>4.3504245750498844</v>
      </c>
      <c r="BN153" s="49" t="s">
        <v>214</v>
      </c>
      <c r="BO153" s="51" t="s">
        <v>211</v>
      </c>
      <c r="BP153" s="13" t="s">
        <v>212</v>
      </c>
    </row>
    <row r="154" spans="1:68" ht="15.75" x14ac:dyDescent="0.25">
      <c r="A154" s="6" t="s">
        <v>276</v>
      </c>
      <c r="B154" s="6" t="s">
        <v>235</v>
      </c>
      <c r="C154" s="8">
        <v>486789</v>
      </c>
      <c r="D154" s="8">
        <v>2140914</v>
      </c>
      <c r="E154" s="25">
        <v>10</v>
      </c>
      <c r="F154" s="26">
        <v>495</v>
      </c>
      <c r="G154" s="25">
        <v>7.6</v>
      </c>
      <c r="H154" s="26">
        <v>356</v>
      </c>
      <c r="I154" s="19">
        <v>2.8271273108692805</v>
      </c>
      <c r="J154" s="19">
        <v>2.8271273108692805</v>
      </c>
      <c r="K154" s="19">
        <v>1.2636448255436774</v>
      </c>
      <c r="L154" s="19">
        <v>1.2636448255436774</v>
      </c>
      <c r="M154" s="26">
        <v>111</v>
      </c>
      <c r="N154" s="19">
        <v>5.2637119696810194E-3</v>
      </c>
      <c r="O154" s="24">
        <v>0.1</v>
      </c>
      <c r="P154" s="24">
        <v>0.1</v>
      </c>
      <c r="Q154" s="25"/>
      <c r="R154" s="19">
        <v>0.27045596502186131</v>
      </c>
      <c r="S154" s="19">
        <v>0.13522798251093066</v>
      </c>
      <c r="T154" s="13"/>
      <c r="U154" s="13"/>
      <c r="V154" s="19">
        <v>0.89824841558960022</v>
      </c>
      <c r="W154" s="19">
        <v>0.44910179640718567</v>
      </c>
      <c r="X154" s="13"/>
      <c r="Y154" s="13"/>
      <c r="Z154" s="13"/>
      <c r="AA154" s="13"/>
      <c r="AB154" s="13"/>
      <c r="AC154" s="13"/>
      <c r="AD154" s="13"/>
      <c r="AE154" s="19">
        <v>0.20459311544166542</v>
      </c>
      <c r="AF154" s="19">
        <v>0.20459311544166542</v>
      </c>
      <c r="AG154" s="13"/>
      <c r="AH154" s="19">
        <v>2.696707407246314</v>
      </c>
      <c r="AI154" s="19">
        <v>2.696707407246314</v>
      </c>
      <c r="AJ154" s="19">
        <v>1.3166015223205103</v>
      </c>
      <c r="AK154" s="19">
        <v>0.65811122079631457</v>
      </c>
      <c r="AL154" s="26">
        <v>25</v>
      </c>
      <c r="AM154" s="26"/>
      <c r="AN154" s="26"/>
      <c r="AO154" s="11"/>
      <c r="AP154" s="11"/>
      <c r="AQ154" s="11"/>
      <c r="AR154" s="24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9">
        <f t="shared" si="12"/>
        <v>5.1161504605980905</v>
      </c>
      <c r="BL154" s="19">
        <f t="shared" si="13"/>
        <v>4.3664918134045001</v>
      </c>
      <c r="BM154" s="19">
        <f t="shared" si="14"/>
        <v>7.9055881845172902</v>
      </c>
      <c r="BN154" s="49" t="s">
        <v>214</v>
      </c>
      <c r="BO154" s="51" t="s">
        <v>211</v>
      </c>
      <c r="BP154" s="13" t="s">
        <v>212</v>
      </c>
    </row>
    <row r="155" spans="1:68" ht="15.75" x14ac:dyDescent="0.25">
      <c r="A155" s="6" t="s">
        <v>88</v>
      </c>
      <c r="B155" s="6" t="s">
        <v>237</v>
      </c>
      <c r="C155" s="7">
        <v>486693</v>
      </c>
      <c r="D155" s="7">
        <v>2133215</v>
      </c>
      <c r="E155" s="13">
        <v>10</v>
      </c>
      <c r="F155" s="13">
        <v>394</v>
      </c>
      <c r="G155" s="13">
        <v>8.1</v>
      </c>
      <c r="H155" s="13">
        <v>348</v>
      </c>
      <c r="I155" s="19">
        <v>2.1748393863904547</v>
      </c>
      <c r="J155" s="19">
        <v>2.1748393863904547</v>
      </c>
      <c r="K155" s="19">
        <v>1.0351733280681465</v>
      </c>
      <c r="L155" s="19">
        <v>1.0351733280681465</v>
      </c>
      <c r="M155" s="13">
        <v>103</v>
      </c>
      <c r="N155" s="19">
        <v>5.2637119696810194E-3</v>
      </c>
      <c r="O155" s="13">
        <v>0.1</v>
      </c>
      <c r="P155" s="13"/>
      <c r="Q155" s="13"/>
      <c r="R155" s="19">
        <v>0.52175723506141991</v>
      </c>
      <c r="S155" s="19">
        <v>0.26087861753070996</v>
      </c>
      <c r="T155" s="13"/>
      <c r="U155" s="13"/>
      <c r="V155" s="19">
        <v>0.49902689754977791</v>
      </c>
      <c r="W155" s="19">
        <v>0.24950099800399203</v>
      </c>
      <c r="X155" s="13"/>
      <c r="Y155" s="13"/>
      <c r="Z155" s="13"/>
      <c r="AA155" s="13"/>
      <c r="AB155" s="13"/>
      <c r="AC155" s="13"/>
      <c r="AD155" s="13"/>
      <c r="AE155" s="19">
        <v>0.12787069715104088</v>
      </c>
      <c r="AF155" s="19">
        <v>0.12787069715104088</v>
      </c>
      <c r="AG155" s="13"/>
      <c r="AH155" s="19">
        <v>2.0442781958157541</v>
      </c>
      <c r="AI155" s="19">
        <v>2.0442781958157541</v>
      </c>
      <c r="AJ155" s="19">
        <v>1.5634643077556059</v>
      </c>
      <c r="AK155" s="19">
        <v>0.78150707469562353</v>
      </c>
      <c r="AL155" s="13">
        <v>1950</v>
      </c>
      <c r="AM155" s="13"/>
      <c r="AN155" s="13"/>
      <c r="AO155" s="13"/>
      <c r="AP155" s="13"/>
      <c r="AQ155" s="13"/>
      <c r="AR155" s="19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9">
        <f t="shared" si="12"/>
        <v>4.2346400982721786</v>
      </c>
      <c r="BL155" s="19">
        <f t="shared" si="13"/>
        <v>3.7370336614897028</v>
      </c>
      <c r="BM155" s="19">
        <f t="shared" si="14"/>
        <v>6.2421826554695778</v>
      </c>
      <c r="BN155" s="49" t="s">
        <v>214</v>
      </c>
      <c r="BO155" s="51" t="s">
        <v>211</v>
      </c>
      <c r="BP155" s="13" t="s">
        <v>212</v>
      </c>
    </row>
    <row r="156" spans="1:68" ht="15.75" x14ac:dyDescent="0.25">
      <c r="A156" s="6" t="s">
        <v>92</v>
      </c>
      <c r="B156" s="6" t="s">
        <v>242</v>
      </c>
      <c r="C156" s="61">
        <v>478013.05109599984</v>
      </c>
      <c r="D156" s="61">
        <v>2153567.7291000001</v>
      </c>
      <c r="E156" s="11">
        <v>7.5</v>
      </c>
      <c r="F156" s="11">
        <v>747</v>
      </c>
      <c r="G156" s="11">
        <v>7.6</v>
      </c>
      <c r="H156" s="11">
        <v>528</v>
      </c>
      <c r="I156" s="19">
        <v>3.951422577684542</v>
      </c>
      <c r="J156" s="19">
        <v>3.951422577684542</v>
      </c>
      <c r="K156" s="19">
        <v>1.0915860434942035</v>
      </c>
      <c r="L156" s="19">
        <v>1.0915860434942035</v>
      </c>
      <c r="M156" s="11">
        <v>310</v>
      </c>
      <c r="N156" s="19">
        <v>5.2637119696810194E-3</v>
      </c>
      <c r="O156" s="11">
        <v>0.1</v>
      </c>
      <c r="P156" s="11">
        <v>0.1</v>
      </c>
      <c r="Q156" s="11"/>
      <c r="R156" s="19">
        <v>2.0254007911721841</v>
      </c>
      <c r="S156" s="19">
        <v>1.012700395586092</v>
      </c>
      <c r="T156" s="13"/>
      <c r="U156" s="13"/>
      <c r="V156" s="19">
        <v>2.8943560057887119</v>
      </c>
      <c r="W156" s="19">
        <v>1.4471057884231537</v>
      </c>
      <c r="X156" s="13"/>
      <c r="Y156" s="13"/>
      <c r="Z156" s="13"/>
      <c r="AA156" s="13"/>
      <c r="AB156" s="13"/>
      <c r="AC156" s="13"/>
      <c r="AD156" s="13"/>
      <c r="AE156" s="19">
        <v>0.23016725487187359</v>
      </c>
      <c r="AF156" s="19">
        <v>0.23016725487187359</v>
      </c>
      <c r="AG156" s="13"/>
      <c r="AH156" s="19">
        <v>1.8702970727676047</v>
      </c>
      <c r="AI156" s="19">
        <v>1.8702970727676047</v>
      </c>
      <c r="AJ156" s="19">
        <v>3.2915038058012756</v>
      </c>
      <c r="AK156" s="19">
        <v>1.6452780519907864</v>
      </c>
      <c r="AL156" s="11">
        <v>40</v>
      </c>
      <c r="AM156" s="13"/>
      <c r="AN156" s="13"/>
      <c r="AO156" s="13"/>
      <c r="AP156" s="13"/>
      <c r="AQ156" s="13"/>
      <c r="AR156" s="19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9">
        <f t="shared" si="12"/>
        <v>8.2863241392294658</v>
      </c>
      <c r="BL156" s="19">
        <f t="shared" si="13"/>
        <v>7.0736731243206101</v>
      </c>
      <c r="BM156" s="19">
        <f t="shared" si="14"/>
        <v>7.8948647848169076</v>
      </c>
      <c r="BN156" s="49" t="s">
        <v>243</v>
      </c>
      <c r="BO156" s="52" t="s">
        <v>244</v>
      </c>
      <c r="BP156" s="13" t="s">
        <v>252</v>
      </c>
    </row>
    <row r="157" spans="1:68" ht="15.75" x14ac:dyDescent="0.25">
      <c r="A157" s="6" t="s">
        <v>79</v>
      </c>
      <c r="B157" s="6" t="s">
        <v>245</v>
      </c>
      <c r="C157" s="7">
        <v>483060</v>
      </c>
      <c r="D157" s="7">
        <v>2143897</v>
      </c>
      <c r="E157" s="11">
        <v>10</v>
      </c>
      <c r="F157" s="11">
        <v>626</v>
      </c>
      <c r="G157" s="11">
        <v>7.4</v>
      </c>
      <c r="H157" s="11">
        <v>592</v>
      </c>
      <c r="I157" s="19">
        <v>3.1532712731086932</v>
      </c>
      <c r="J157" s="19">
        <v>3.1532712731086932</v>
      </c>
      <c r="K157" s="19">
        <v>0.58105096888838748</v>
      </c>
      <c r="L157" s="19">
        <v>0.58105096888838748</v>
      </c>
      <c r="M157" s="11">
        <v>263</v>
      </c>
      <c r="N157" s="19">
        <v>5.2637119696810194E-3</v>
      </c>
      <c r="O157" s="11">
        <v>0.1</v>
      </c>
      <c r="P157" s="11">
        <v>0.1</v>
      </c>
      <c r="Q157" s="11"/>
      <c r="R157" s="19">
        <v>1.7972100770351862</v>
      </c>
      <c r="S157" s="19">
        <v>0.8986050385175931</v>
      </c>
      <c r="T157" s="13"/>
      <c r="U157" s="13"/>
      <c r="V157" s="19">
        <v>2.5450371775038674</v>
      </c>
      <c r="W157" s="19">
        <v>1.2724550898203593</v>
      </c>
      <c r="X157" s="13"/>
      <c r="Y157" s="13"/>
      <c r="Z157" s="13"/>
      <c r="AA157" s="13"/>
      <c r="AB157" s="13"/>
      <c r="AC157" s="13"/>
      <c r="AD157" s="13"/>
      <c r="AE157" s="19">
        <v>0.20459311544166542</v>
      </c>
      <c r="AF157" s="19">
        <v>0.20459311544166542</v>
      </c>
      <c r="AG157" s="13"/>
      <c r="AH157" s="19">
        <v>1.3048584228611195</v>
      </c>
      <c r="AI157" s="19">
        <v>1.3048584228611195</v>
      </c>
      <c r="AJ157" s="19">
        <v>2.7154906397860521</v>
      </c>
      <c r="AK157" s="19">
        <v>1.3573543928923988</v>
      </c>
      <c r="AL157" s="11">
        <v>65</v>
      </c>
      <c r="AM157" s="13"/>
      <c r="AN157" s="13"/>
      <c r="AO157" s="13"/>
      <c r="AP157" s="13"/>
      <c r="AQ157" s="13"/>
      <c r="AR157" s="19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9">
        <f t="shared" si="12"/>
        <v>6.7699793555927048</v>
      </c>
      <c r="BL157" s="19">
        <f t="shared" si="13"/>
        <v>5.5367960310019475</v>
      </c>
      <c r="BM157" s="19">
        <f t="shared" si="14"/>
        <v>10.020361027585031</v>
      </c>
      <c r="BN157" s="49" t="s">
        <v>243</v>
      </c>
      <c r="BO157" s="52" t="s">
        <v>244</v>
      </c>
      <c r="BP157" s="13" t="s">
        <v>252</v>
      </c>
    </row>
    <row r="158" spans="1:68" ht="15.75" x14ac:dyDescent="0.25">
      <c r="A158" s="6" t="s">
        <v>92</v>
      </c>
      <c r="B158" s="6" t="s">
        <v>246</v>
      </c>
      <c r="C158" s="8">
        <v>487635</v>
      </c>
      <c r="D158" s="8">
        <v>2129008</v>
      </c>
      <c r="E158" s="13">
        <v>12.5</v>
      </c>
      <c r="F158" s="13">
        <v>606</v>
      </c>
      <c r="G158" s="13">
        <v>6.9</v>
      </c>
      <c r="H158" s="13">
        <v>296</v>
      </c>
      <c r="I158" s="19">
        <v>3.0451029238232596</v>
      </c>
      <c r="J158" s="19">
        <v>3.0451029238232596</v>
      </c>
      <c r="K158" s="19">
        <v>0.48514935266409043</v>
      </c>
      <c r="L158" s="19">
        <v>0.48514935266409043</v>
      </c>
      <c r="M158" s="13">
        <v>241</v>
      </c>
      <c r="N158" s="19">
        <v>2.1054847878724078E-2</v>
      </c>
      <c r="O158" s="13">
        <v>0.1</v>
      </c>
      <c r="P158" s="13">
        <v>0.1</v>
      </c>
      <c r="Q158" s="13"/>
      <c r="R158" s="19">
        <v>2.0986883198001247</v>
      </c>
      <c r="S158" s="19">
        <v>1.0493441599000624</v>
      </c>
      <c r="T158" s="13"/>
      <c r="U158" s="13"/>
      <c r="V158" s="19">
        <v>1.6966914516692448</v>
      </c>
      <c r="W158" s="19">
        <v>0.84830339321357284</v>
      </c>
      <c r="X158" s="13"/>
      <c r="Y158" s="13"/>
      <c r="Z158" s="13"/>
      <c r="AA158" s="13"/>
      <c r="AB158" s="13"/>
      <c r="AC158" s="13"/>
      <c r="AD158" s="13"/>
      <c r="AE158" s="19">
        <v>0.15344483658124905</v>
      </c>
      <c r="AF158" s="19">
        <v>0.15344483658124905</v>
      </c>
      <c r="AG158" s="13"/>
      <c r="AH158" s="19">
        <v>1.4353442651472315</v>
      </c>
      <c r="AI158" s="19">
        <v>1.4353442651472315</v>
      </c>
      <c r="AJ158" s="19">
        <v>3.1269286155112117</v>
      </c>
      <c r="AK158" s="19">
        <v>1.5630141493912471</v>
      </c>
      <c r="AL158" s="13">
        <v>40</v>
      </c>
      <c r="AM158" s="13"/>
      <c r="AN158" s="13"/>
      <c r="AO158" s="13"/>
      <c r="AP158" s="13"/>
      <c r="AQ158" s="13"/>
      <c r="AR158" s="19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9">
        <f t="shared" si="12"/>
        <v>6.4124091689089369</v>
      </c>
      <c r="BL158" s="19">
        <f t="shared" si="13"/>
        <v>5.6499954441661986</v>
      </c>
      <c r="BM158" s="19">
        <f t="shared" si="14"/>
        <v>6.3205782694133319</v>
      </c>
      <c r="BN158" s="49" t="s">
        <v>243</v>
      </c>
      <c r="BO158" s="52" t="s">
        <v>244</v>
      </c>
      <c r="BP158" s="13" t="s">
        <v>252</v>
      </c>
    </row>
    <row r="159" spans="1:68" ht="15.75" x14ac:dyDescent="0.25">
      <c r="A159" s="6" t="s">
        <v>92</v>
      </c>
      <c r="B159" s="6" t="s">
        <v>247</v>
      </c>
      <c r="C159" s="7">
        <v>492829</v>
      </c>
      <c r="D159" s="7">
        <v>2128339</v>
      </c>
      <c r="E159" s="13">
        <v>12.5</v>
      </c>
      <c r="F159" s="13">
        <v>424</v>
      </c>
      <c r="G159" s="13">
        <v>7.3</v>
      </c>
      <c r="H159" s="13">
        <v>212</v>
      </c>
      <c r="I159" s="19">
        <v>1.9257244001573359</v>
      </c>
      <c r="J159" s="19">
        <v>1.9257244001573359</v>
      </c>
      <c r="K159" s="19">
        <v>0.50489380306321041</v>
      </c>
      <c r="L159" s="19">
        <v>0.50489380306321041</v>
      </c>
      <c r="M159" s="13">
        <v>132</v>
      </c>
      <c r="N159" s="19">
        <v>1.5791135909043057E-2</v>
      </c>
      <c r="O159" s="13">
        <v>0.1</v>
      </c>
      <c r="P159" s="13">
        <v>0.1</v>
      </c>
      <c r="Q159" s="13"/>
      <c r="R159" s="19">
        <v>0.9190089527378722</v>
      </c>
      <c r="S159" s="19">
        <v>0.4595044763689361</v>
      </c>
      <c r="T159" s="13"/>
      <c r="U159" s="13"/>
      <c r="V159" s="19">
        <v>0.99805379509955583</v>
      </c>
      <c r="W159" s="19">
        <v>0.49900199600798406</v>
      </c>
      <c r="X159" s="13"/>
      <c r="Y159" s="13"/>
      <c r="Z159" s="13"/>
      <c r="AA159" s="13"/>
      <c r="AB159" s="13"/>
      <c r="AC159" s="13"/>
      <c r="AD159" s="13"/>
      <c r="AE159" s="19">
        <v>0.10229655772083271</v>
      </c>
      <c r="AF159" s="19">
        <v>0.10229655772083271</v>
      </c>
      <c r="AG159" s="13"/>
      <c r="AH159" s="19">
        <v>1.2613631420990823</v>
      </c>
      <c r="AI159" s="19">
        <v>1.2613631420990823</v>
      </c>
      <c r="AJ159" s="19">
        <v>1.6457519029006378</v>
      </c>
      <c r="AK159" s="19">
        <v>0.82263902599539318</v>
      </c>
      <c r="AL159" s="13">
        <v>5</v>
      </c>
      <c r="AM159" s="13"/>
      <c r="AN159" s="13"/>
      <c r="AO159" s="13"/>
      <c r="AP159" s="13"/>
      <c r="AQ159" s="13"/>
      <c r="AR159" s="19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9">
        <f t="shared" si="12"/>
        <v>4.0074653978201082</v>
      </c>
      <c r="BL159" s="19">
        <f t="shared" si="13"/>
        <v>3.3654182918674618</v>
      </c>
      <c r="BM159" s="19">
        <f t="shared" si="14"/>
        <v>8.708222358785827</v>
      </c>
      <c r="BN159" s="49" t="s">
        <v>248</v>
      </c>
      <c r="BO159" s="52" t="s">
        <v>244</v>
      </c>
      <c r="BP159" s="13" t="s">
        <v>252</v>
      </c>
    </row>
    <row r="160" spans="1:68" ht="15.75" x14ac:dyDescent="0.25">
      <c r="A160" s="6" t="s">
        <v>92</v>
      </c>
      <c r="B160" s="6" t="s">
        <v>249</v>
      </c>
      <c r="C160" s="61">
        <v>487377.49358300009</v>
      </c>
      <c r="D160" s="61">
        <v>2127914.4390899995</v>
      </c>
      <c r="E160" s="13">
        <v>10</v>
      </c>
      <c r="F160" s="13">
        <v>136</v>
      </c>
      <c r="G160" s="13">
        <v>7.7</v>
      </c>
      <c r="H160" s="13">
        <v>120</v>
      </c>
      <c r="I160" s="19">
        <v>1.3406319653861283</v>
      </c>
      <c r="J160" s="19">
        <v>1.3406319653861283</v>
      </c>
      <c r="K160" s="19">
        <v>0.39488900798239918</v>
      </c>
      <c r="L160" s="19">
        <v>0.39488900798239918</v>
      </c>
      <c r="M160" s="13">
        <v>104</v>
      </c>
      <c r="N160" s="19">
        <v>5.2637119696810194E-3</v>
      </c>
      <c r="O160" s="13">
        <v>0.1</v>
      </c>
      <c r="P160" s="13">
        <v>0.1</v>
      </c>
      <c r="Q160" s="13"/>
      <c r="R160" s="19">
        <v>0.9069331667707683</v>
      </c>
      <c r="S160" s="19">
        <v>0.45346658338538415</v>
      </c>
      <c r="T160" s="13"/>
      <c r="U160" s="13"/>
      <c r="V160" s="19">
        <v>0.59883227705973352</v>
      </c>
      <c r="W160" s="19">
        <v>0.29940119760479045</v>
      </c>
      <c r="X160" s="13"/>
      <c r="Y160" s="13"/>
      <c r="Z160" s="13"/>
      <c r="AA160" s="13"/>
      <c r="AB160" s="13"/>
      <c r="AC160" s="13"/>
      <c r="AD160" s="13"/>
      <c r="AE160" s="19">
        <v>7.6722418290624525E-2</v>
      </c>
      <c r="AF160" s="19">
        <v>7.6722418290624525E-2</v>
      </c>
      <c r="AG160" s="13"/>
      <c r="AH160" s="19">
        <v>1.0003914575268584</v>
      </c>
      <c r="AI160" s="19">
        <v>1.0003914575268584</v>
      </c>
      <c r="AJ160" s="19">
        <v>1.4811767126105739</v>
      </c>
      <c r="AK160" s="19">
        <v>0.74037512339585387</v>
      </c>
      <c r="AL160" s="13">
        <v>520</v>
      </c>
      <c r="AM160" s="13"/>
      <c r="AN160" s="13"/>
      <c r="AO160" s="13"/>
      <c r="AP160" s="13"/>
      <c r="AQ160" s="13"/>
      <c r="AR160" s="19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9">
        <f t="shared" si="12"/>
        <v>3.1571228654877901</v>
      </c>
      <c r="BL160" s="19">
        <f t="shared" si="13"/>
        <v>2.6477178521089768</v>
      </c>
      <c r="BM160" s="19">
        <f t="shared" si="14"/>
        <v>8.7755209515845181</v>
      </c>
      <c r="BN160" s="49" t="s">
        <v>248</v>
      </c>
      <c r="BO160" s="52" t="s">
        <v>244</v>
      </c>
      <c r="BP160" s="13" t="s">
        <v>252</v>
      </c>
    </row>
    <row r="161" spans="1:68" ht="15.75" x14ac:dyDescent="0.25">
      <c r="A161" s="6" t="s">
        <v>92</v>
      </c>
      <c r="B161" s="6" t="s">
        <v>258</v>
      </c>
      <c r="C161" s="7">
        <v>492917</v>
      </c>
      <c r="D161" s="7">
        <v>2128568</v>
      </c>
      <c r="E161" s="13">
        <v>15</v>
      </c>
      <c r="F161" s="13">
        <v>681</v>
      </c>
      <c r="G161" s="13">
        <v>7.4</v>
      </c>
      <c r="H161" s="13">
        <v>508</v>
      </c>
      <c r="I161" s="19">
        <v>2.7845155369083523</v>
      </c>
      <c r="J161" s="19">
        <v>2.7845155369083523</v>
      </c>
      <c r="K161" s="19">
        <v>0.61207796237271872</v>
      </c>
      <c r="L161" s="19">
        <v>0.61207796237271872</v>
      </c>
      <c r="M161" s="13">
        <v>236</v>
      </c>
      <c r="N161" s="19">
        <v>1.5791135909043057E-2</v>
      </c>
      <c r="O161" s="13">
        <v>0.1</v>
      </c>
      <c r="P161" s="13">
        <v>0.1</v>
      </c>
      <c r="Q161" s="13"/>
      <c r="R161" s="19">
        <v>2.3131376223193834</v>
      </c>
      <c r="S161" s="19">
        <v>1.1565688111596917</v>
      </c>
      <c r="T161" s="13"/>
      <c r="U161" s="13"/>
      <c r="V161" s="19">
        <v>1.9961075901991117</v>
      </c>
      <c r="W161" s="19">
        <v>0.99800399201596812</v>
      </c>
      <c r="X161" s="13"/>
      <c r="Y161" s="13"/>
      <c r="Z161" s="13"/>
      <c r="AA161" s="13"/>
      <c r="AB161" s="13"/>
      <c r="AC161" s="13"/>
      <c r="AD161" s="13"/>
      <c r="AE161" s="19">
        <v>0.15344483658124905</v>
      </c>
      <c r="AF161" s="19">
        <v>0.15344483658124905</v>
      </c>
      <c r="AG161" s="13"/>
      <c r="AH161" s="19">
        <v>1.9137923535296422</v>
      </c>
      <c r="AI161" s="19">
        <v>1.9137923535296422</v>
      </c>
      <c r="AJ161" s="19">
        <v>2.7154906397860521</v>
      </c>
      <c r="AK161" s="19">
        <v>1.3573543928923988</v>
      </c>
      <c r="AL161" s="13">
        <v>195</v>
      </c>
      <c r="AM161" s="13"/>
      <c r="AN161" s="13"/>
      <c r="AO161" s="13"/>
      <c r="AP161" s="13"/>
      <c r="AQ161" s="13"/>
      <c r="AR161" s="19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9">
        <f t="shared" si="12"/>
        <v>6.7788354200960548</v>
      </c>
      <c r="BL161" s="19">
        <f t="shared" si="13"/>
        <v>5.7255222575094971</v>
      </c>
      <c r="BM161" s="19">
        <f t="shared" si="14"/>
        <v>8.4235687249491384</v>
      </c>
      <c r="BN161" s="49" t="s">
        <v>256</v>
      </c>
      <c r="BO161" s="53" t="s">
        <v>256</v>
      </c>
      <c r="BP161" s="13" t="s">
        <v>55</v>
      </c>
    </row>
    <row r="162" spans="1:68" ht="15.75" x14ac:dyDescent="0.25">
      <c r="A162" s="6" t="s">
        <v>92</v>
      </c>
      <c r="B162" s="6" t="s">
        <v>259</v>
      </c>
      <c r="C162" s="7">
        <v>491807</v>
      </c>
      <c r="D162" s="7">
        <v>2127960</v>
      </c>
      <c r="E162" s="13">
        <v>12.5</v>
      </c>
      <c r="F162" s="13">
        <v>484</v>
      </c>
      <c r="G162" s="13">
        <v>7.4</v>
      </c>
      <c r="H162" s="13">
        <v>352</v>
      </c>
      <c r="I162" s="19">
        <v>2.376425855513308</v>
      </c>
      <c r="J162" s="19">
        <v>2.376425855513308</v>
      </c>
      <c r="K162" s="19">
        <v>0.6318224127718387</v>
      </c>
      <c r="L162" s="19">
        <v>0.6318224127718387</v>
      </c>
      <c r="M162" s="13">
        <v>183</v>
      </c>
      <c r="N162" s="19">
        <v>1.0527423939362039E-2</v>
      </c>
      <c r="O162" s="13">
        <v>0.1</v>
      </c>
      <c r="P162" s="13">
        <v>0.1</v>
      </c>
      <c r="Q162" s="13"/>
      <c r="R162" s="19">
        <v>1.4484697064334788</v>
      </c>
      <c r="S162" s="19">
        <v>0.72423485321673942</v>
      </c>
      <c r="T162" s="13"/>
      <c r="U162" s="13"/>
      <c r="V162" s="19">
        <v>1.5968860721592892</v>
      </c>
      <c r="W162" s="19">
        <v>0.79840319361277445</v>
      </c>
      <c r="X162" s="13"/>
      <c r="Y162" s="13"/>
      <c r="Z162" s="13"/>
      <c r="AA162" s="13"/>
      <c r="AB162" s="13"/>
      <c r="AC162" s="13"/>
      <c r="AD162" s="13"/>
      <c r="AE162" s="19">
        <v>0.17901897601145722</v>
      </c>
      <c r="AF162" s="19">
        <v>0.17901897601145722</v>
      </c>
      <c r="AG162" s="13"/>
      <c r="AH162" s="19">
        <v>1.7398112304814928</v>
      </c>
      <c r="AI162" s="19">
        <v>1.7398112304814928</v>
      </c>
      <c r="AJ162" s="19">
        <v>2.0571898786257972</v>
      </c>
      <c r="AK162" s="19">
        <v>1.0282987824942416</v>
      </c>
      <c r="AL162" s="13">
        <v>10</v>
      </c>
      <c r="AM162" s="13"/>
      <c r="AN162" s="13"/>
      <c r="AO162" s="13">
        <v>0.19</v>
      </c>
      <c r="AP162" s="13">
        <v>80</v>
      </c>
      <c r="AQ162" s="13">
        <v>103</v>
      </c>
      <c r="AR162" s="19">
        <v>0.4555026127346623</v>
      </c>
      <c r="AS162" s="13">
        <v>6.38</v>
      </c>
      <c r="AT162" s="13">
        <v>9.9000000000000005E-2</v>
      </c>
      <c r="AU162" s="13">
        <v>352</v>
      </c>
      <c r="AV162" s="13">
        <v>84</v>
      </c>
      <c r="AW162" s="13">
        <v>268</v>
      </c>
      <c r="AX162" s="13">
        <v>6</v>
      </c>
      <c r="AY162" s="13">
        <v>4</v>
      </c>
      <c r="AZ162" s="13">
        <v>2</v>
      </c>
      <c r="BA162" s="13">
        <v>80</v>
      </c>
      <c r="BB162" s="13">
        <v>266</v>
      </c>
      <c r="BC162" s="13">
        <v>6.65</v>
      </c>
      <c r="BD162" s="13">
        <v>3.5000000000000003E-2</v>
      </c>
      <c r="BE162" s="13">
        <v>0.52800000000000002</v>
      </c>
      <c r="BF162" s="13"/>
      <c r="BG162" s="13">
        <v>23</v>
      </c>
      <c r="BH162" s="13"/>
      <c r="BI162" s="13"/>
      <c r="BJ162" s="13"/>
      <c r="BK162" s="19">
        <f t="shared" si="12"/>
        <v>5.5729061572780365</v>
      </c>
      <c r="BL162" s="19">
        <f t="shared" si="13"/>
        <v>4.9227480113926498</v>
      </c>
      <c r="BM162" s="19">
        <f t="shared" si="14"/>
        <v>6.1945461944248841</v>
      </c>
      <c r="BN162" s="49" t="s">
        <v>260</v>
      </c>
      <c r="BO162" s="53" t="s">
        <v>256</v>
      </c>
      <c r="BP162" s="13" t="s">
        <v>55</v>
      </c>
    </row>
    <row r="163" spans="1:68" ht="15.75" x14ac:dyDescent="0.25">
      <c r="A163" s="6" t="s">
        <v>276</v>
      </c>
      <c r="B163" s="6" t="s">
        <v>261</v>
      </c>
      <c r="C163" s="7">
        <v>497105</v>
      </c>
      <c r="D163" s="7">
        <v>2138566</v>
      </c>
      <c r="E163" s="15">
        <v>20</v>
      </c>
      <c r="F163" s="16">
        <v>2241</v>
      </c>
      <c r="G163" s="15">
        <v>8.1999999999999993</v>
      </c>
      <c r="H163" s="16">
        <v>1532</v>
      </c>
      <c r="I163" s="19">
        <v>8.5469385079323459</v>
      </c>
      <c r="J163" s="19">
        <v>8.5469385079323459</v>
      </c>
      <c r="K163" s="19">
        <v>4.2027472992412482</v>
      </c>
      <c r="L163" s="19">
        <v>4.2027472992412482</v>
      </c>
      <c r="M163" s="16">
        <v>332</v>
      </c>
      <c r="N163" s="19">
        <v>3.1582271818086115E-2</v>
      </c>
      <c r="O163" s="15">
        <v>3.75</v>
      </c>
      <c r="P163" s="15"/>
      <c r="Q163" s="15"/>
      <c r="R163" s="19">
        <v>10.303352071621903</v>
      </c>
      <c r="S163" s="19">
        <v>5.1516760358109517</v>
      </c>
      <c r="T163" s="13"/>
      <c r="U163" s="13"/>
      <c r="V163" s="19">
        <v>1.9462049004441337</v>
      </c>
      <c r="W163" s="19">
        <v>0.97305389221556893</v>
      </c>
      <c r="X163" s="13"/>
      <c r="Y163" s="13"/>
      <c r="Z163" s="13"/>
      <c r="AA163" s="13"/>
      <c r="AB163" s="13"/>
      <c r="AC163" s="13"/>
      <c r="AD163" s="13"/>
      <c r="AE163" s="19">
        <v>0.76722418290624528</v>
      </c>
      <c r="AF163" s="19">
        <v>0.76722418290624528</v>
      </c>
      <c r="AG163" s="13"/>
      <c r="AH163" s="19">
        <v>16.963159497194553</v>
      </c>
      <c r="AI163" s="19">
        <v>16.963159497194553</v>
      </c>
      <c r="AJ163" s="19">
        <v>4.6903929232668178</v>
      </c>
      <c r="AK163" s="19">
        <v>2.3445212240868707</v>
      </c>
      <c r="AL163" s="16">
        <v>5</v>
      </c>
      <c r="AM163" s="16"/>
      <c r="AN163" s="16"/>
      <c r="AO163" s="11"/>
      <c r="AP163" s="11"/>
      <c r="AQ163" s="11"/>
      <c r="AR163" s="24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9">
        <f t="shared" si="12"/>
        <v>24.366981503811751</v>
      </c>
      <c r="BL163" s="19">
        <f t="shared" si="13"/>
        <v>23.084620150613585</v>
      </c>
      <c r="BM163" s="19">
        <f t="shared" si="14"/>
        <v>2.7024616840906419</v>
      </c>
      <c r="BN163" s="49" t="s">
        <v>262</v>
      </c>
      <c r="BO163" s="58" t="s">
        <v>262</v>
      </c>
      <c r="BP163" s="13" t="s">
        <v>270</v>
      </c>
    </row>
    <row r="164" spans="1:68" x14ac:dyDescent="0.25">
      <c r="BP164" s="5"/>
    </row>
    <row r="165" spans="1:68" x14ac:dyDescent="0.25">
      <c r="BP165" s="5"/>
    </row>
    <row r="166" spans="1:68" x14ac:dyDescent="0.25">
      <c r="BP166" s="5"/>
    </row>
    <row r="167" spans="1:68" x14ac:dyDescent="0.25">
      <c r="BP167" s="5"/>
    </row>
    <row r="168" spans="1:68" x14ac:dyDescent="0.25">
      <c r="BP168" s="5"/>
    </row>
    <row r="169" spans="1:68" x14ac:dyDescent="0.25">
      <c r="BP169" s="5"/>
    </row>
    <row r="170" spans="1:68" x14ac:dyDescent="0.25">
      <c r="BP170" s="5"/>
    </row>
    <row r="171" spans="1:68" x14ac:dyDescent="0.25">
      <c r="BP171" s="5"/>
    </row>
  </sheetData>
  <mergeCells count="12">
    <mergeCell ref="BL1:BL3"/>
    <mergeCell ref="BM1:BM3"/>
    <mergeCell ref="BN1:BN3"/>
    <mergeCell ref="BO1:BO3"/>
    <mergeCell ref="BP1:BP3"/>
    <mergeCell ref="A1:A3"/>
    <mergeCell ref="O1:P1"/>
    <mergeCell ref="BK1:BK3"/>
    <mergeCell ref="B1:B3"/>
    <mergeCell ref="C1:D1"/>
    <mergeCell ref="C2:C3"/>
    <mergeCell ref="D2:D3"/>
  </mergeCells>
  <phoneticPr fontId="2" type="noConversion"/>
  <conditionalFormatting sqref="AD3">
    <cfRule type="cellIs" dxfId="1130" priority="1286" stopIfTrue="1" operator="greaterThan">
      <formula>0.001</formula>
    </cfRule>
  </conditionalFormatting>
  <conditionalFormatting sqref="AG3">
    <cfRule type="cellIs" dxfId="1129" priority="1287" stopIfTrue="1" operator="greaterThan">
      <formula>0.01</formula>
    </cfRule>
  </conditionalFormatting>
  <conditionalFormatting sqref="G2:G3 AQ3:AR3">
    <cfRule type="cellIs" dxfId="1128" priority="1288" stopIfTrue="1" operator="between">
      <formula>1</formula>
      <formula>6.4</formula>
    </cfRule>
  </conditionalFormatting>
  <conditionalFormatting sqref="E1">
    <cfRule type="cellIs" dxfId="1127" priority="1269" stopIfTrue="1" operator="greaterThan">
      <formula>20</formula>
    </cfRule>
  </conditionalFormatting>
  <conditionalFormatting sqref="R1:S1">
    <cfRule type="cellIs" dxfId="1126" priority="1270" stopIfTrue="1" operator="greaterThan">
      <formula>400</formula>
    </cfRule>
  </conditionalFormatting>
  <conditionalFormatting sqref="Z1 T1">
    <cfRule type="cellIs" dxfId="1125" priority="1271" stopIfTrue="1" operator="greaterThan">
      <formula>0.05</formula>
    </cfRule>
  </conditionalFormatting>
  <conditionalFormatting sqref="U1">
    <cfRule type="cellIs" dxfId="1124" priority="1272" stopIfTrue="1" operator="greaterThan">
      <formula>0.005</formula>
    </cfRule>
  </conditionalFormatting>
  <conditionalFormatting sqref="AH1:AI1">
    <cfRule type="cellIs" dxfId="1123" priority="1273" stopIfTrue="1" operator="greaterThan">
      <formula>200</formula>
    </cfRule>
  </conditionalFormatting>
  <conditionalFormatting sqref="X1">
    <cfRule type="cellIs" dxfId="1122" priority="1274" stopIfTrue="1" operator="greaterThan">
      <formula>5</formula>
    </cfRule>
  </conditionalFormatting>
  <conditionalFormatting sqref="Y1 AM1">
    <cfRule type="cellIs" dxfId="1121" priority="1275" stopIfTrue="1" operator="greaterThan">
      <formula>2</formula>
    </cfRule>
  </conditionalFormatting>
  <conditionalFormatting sqref="AA1">
    <cfRule type="cellIs" dxfId="1120" priority="1276" stopIfTrue="1" operator="greaterThan">
      <formula>0.3</formula>
    </cfRule>
  </conditionalFormatting>
  <conditionalFormatting sqref="AB1">
    <cfRule type="cellIs" dxfId="1119" priority="1277" stopIfTrue="1" operator="greaterThan">
      <formula>0.15</formula>
    </cfRule>
  </conditionalFormatting>
  <conditionalFormatting sqref="AC1">
    <cfRule type="cellIs" dxfId="1118" priority="1278" stopIfTrue="1" operator="greaterThan">
      <formula>0.001</formula>
    </cfRule>
  </conditionalFormatting>
  <conditionalFormatting sqref="AD1">
    <cfRule type="cellIs" dxfId="1117" priority="1279" stopIfTrue="1" operator="greaterThan">
      <formula>0.025</formula>
    </cfRule>
  </conditionalFormatting>
  <conditionalFormatting sqref="AJ1:AK1">
    <cfRule type="cellIs" dxfId="1116" priority="1280" stopIfTrue="1" operator="greaterThan">
      <formula>125</formula>
    </cfRule>
  </conditionalFormatting>
  <conditionalFormatting sqref="AL1">
    <cfRule type="cellIs" dxfId="1115" priority="1281" stopIfTrue="1" operator="greaterThan">
      <formula>6500</formula>
    </cfRule>
  </conditionalFormatting>
  <conditionalFormatting sqref="AG1">
    <cfRule type="cellIs" dxfId="1114" priority="1282" stopIfTrue="1" operator="greaterThan">
      <formula>0.01</formula>
    </cfRule>
  </conditionalFormatting>
  <conditionalFormatting sqref="AE1:AF1 AE3:AF3">
    <cfRule type="cellIs" dxfId="1113" priority="1283" stopIfTrue="1" operator="greaterThan">
      <formula>100</formula>
    </cfRule>
  </conditionalFormatting>
  <conditionalFormatting sqref="V1:W1 BD3 V3:W3">
    <cfRule type="cellIs" dxfId="1112" priority="1284" stopIfTrue="1" operator="greaterThan">
      <formula>30</formula>
    </cfRule>
  </conditionalFormatting>
  <conditionalFormatting sqref="F3 AP3">
    <cfRule type="cellIs" dxfId="1111" priority="1285" stopIfTrue="1" operator="greaterThan">
      <formula>1500</formula>
    </cfRule>
  </conditionalFormatting>
  <conditionalFormatting sqref="F4">
    <cfRule type="cellIs" dxfId="1110" priority="1264" stopIfTrue="1" operator="greaterThan">
      <formula>1500</formula>
    </cfRule>
  </conditionalFormatting>
  <conditionalFormatting sqref="E4">
    <cfRule type="cellIs" dxfId="1109" priority="1265" stopIfTrue="1" operator="greaterThan">
      <formula>20</formula>
    </cfRule>
  </conditionalFormatting>
  <conditionalFormatting sqref="H4">
    <cfRule type="cellIs" dxfId="1108" priority="1266" stopIfTrue="1" operator="greaterThan">
      <formula>1000</formula>
    </cfRule>
  </conditionalFormatting>
  <conditionalFormatting sqref="G4">
    <cfRule type="cellIs" dxfId="1107" priority="1267" stopIfTrue="1" operator="greaterThan">
      <formula>8.5</formula>
    </cfRule>
    <cfRule type="cellIs" dxfId="1106" priority="1268" stopIfTrue="1" operator="between">
      <formula>1</formula>
      <formula>6.4</formula>
    </cfRule>
  </conditionalFormatting>
  <conditionalFormatting sqref="M4">
    <cfRule type="cellIs" dxfId="1105" priority="1263" stopIfTrue="1" operator="greaterThan">
      <formula>500</formula>
    </cfRule>
  </conditionalFormatting>
  <conditionalFormatting sqref="O4">
    <cfRule type="cellIs" dxfId="1104" priority="1261" stopIfTrue="1" operator="greaterThan">
      <formula>0.5</formula>
    </cfRule>
  </conditionalFormatting>
  <conditionalFormatting sqref="P4">
    <cfRule type="cellIs" dxfId="1103" priority="1262" stopIfTrue="1" operator="greaterThan">
      <formula>0.1</formula>
    </cfRule>
  </conditionalFormatting>
  <conditionalFormatting sqref="Q4">
    <cfRule type="cellIs" dxfId="1102" priority="1260" stopIfTrue="1" operator="greaterThan">
      <formula>3</formula>
    </cfRule>
  </conditionalFormatting>
  <conditionalFormatting sqref="E5">
    <cfRule type="cellIs" dxfId="1101" priority="1255" stopIfTrue="1" operator="greaterThan">
      <formula>20</formula>
    </cfRule>
  </conditionalFormatting>
  <conditionalFormatting sqref="H5">
    <cfRule type="cellIs" dxfId="1100" priority="1256" stopIfTrue="1" operator="greaterThan">
      <formula>1000</formula>
    </cfRule>
  </conditionalFormatting>
  <conditionalFormatting sqref="F5">
    <cfRule type="cellIs" dxfId="1099" priority="1257" stopIfTrue="1" operator="greaterThan">
      <formula>1500</formula>
    </cfRule>
  </conditionalFormatting>
  <conditionalFormatting sqref="G5">
    <cfRule type="cellIs" dxfId="1098" priority="1258" stopIfTrue="1" operator="greaterThan">
      <formula>8.5</formula>
    </cfRule>
    <cfRule type="cellIs" dxfId="1097" priority="1259" stopIfTrue="1" operator="between">
      <formula>0.1</formula>
      <formula>6.4</formula>
    </cfRule>
  </conditionalFormatting>
  <conditionalFormatting sqref="M5">
    <cfRule type="cellIs" dxfId="1096" priority="1249" stopIfTrue="1" operator="greaterThan">
      <formula>500</formula>
    </cfRule>
  </conditionalFormatting>
  <conditionalFormatting sqref="O5">
    <cfRule type="cellIs" dxfId="1095" priority="1246" stopIfTrue="1" operator="greaterThan">
      <formula>0.5</formula>
    </cfRule>
  </conditionalFormatting>
  <conditionalFormatting sqref="P5">
    <cfRule type="cellIs" dxfId="1094" priority="1247" stopIfTrue="1" operator="greaterThan">
      <formula>0.1</formula>
    </cfRule>
  </conditionalFormatting>
  <conditionalFormatting sqref="Q5">
    <cfRule type="cellIs" dxfId="1093" priority="1243" stopIfTrue="1" operator="greaterThan">
      <formula>3</formula>
    </cfRule>
  </conditionalFormatting>
  <conditionalFormatting sqref="E6">
    <cfRule type="cellIs" dxfId="1092" priority="1237" stopIfTrue="1" operator="greaterThan">
      <formula>20</formula>
    </cfRule>
  </conditionalFormatting>
  <conditionalFormatting sqref="H6">
    <cfRule type="cellIs" dxfId="1091" priority="1238" stopIfTrue="1" operator="greaterThan">
      <formula>1000</formula>
    </cfRule>
  </conditionalFormatting>
  <conditionalFormatting sqref="G6">
    <cfRule type="cellIs" dxfId="1090" priority="1239" stopIfTrue="1" operator="greaterThan">
      <formula>8.5</formula>
    </cfRule>
    <cfRule type="cellIs" dxfId="1089" priority="1240" stopIfTrue="1" operator="between">
      <formula>1</formula>
      <formula>6.4</formula>
    </cfRule>
  </conditionalFormatting>
  <conditionalFormatting sqref="F6">
    <cfRule type="cellIs" dxfId="1088" priority="1241" stopIfTrue="1" operator="greaterThan">
      <formula>1500</formula>
    </cfRule>
  </conditionalFormatting>
  <conditionalFormatting sqref="E7">
    <cfRule type="cellIs" dxfId="1087" priority="1232" stopIfTrue="1" operator="greaterThan">
      <formula>20</formula>
    </cfRule>
  </conditionalFormatting>
  <conditionalFormatting sqref="H7">
    <cfRule type="cellIs" dxfId="1086" priority="1233" stopIfTrue="1" operator="greaterThan">
      <formula>1000</formula>
    </cfRule>
  </conditionalFormatting>
  <conditionalFormatting sqref="G7">
    <cfRule type="cellIs" dxfId="1085" priority="1234" stopIfTrue="1" operator="greaterThan">
      <formula>8.5</formula>
    </cfRule>
    <cfRule type="cellIs" dxfId="1084" priority="1235" stopIfTrue="1" operator="between">
      <formula>1</formula>
      <formula>6.4</formula>
    </cfRule>
  </conditionalFormatting>
  <conditionalFormatting sqref="F7">
    <cfRule type="cellIs" dxfId="1083" priority="1236" stopIfTrue="1" operator="greaterThan">
      <formula>1500</formula>
    </cfRule>
  </conditionalFormatting>
  <conditionalFormatting sqref="M6">
    <cfRule type="cellIs" dxfId="1082" priority="1231" stopIfTrue="1" operator="greaterThan">
      <formula>500</formula>
    </cfRule>
  </conditionalFormatting>
  <conditionalFormatting sqref="M7">
    <cfRule type="cellIs" dxfId="1081" priority="1230" stopIfTrue="1" operator="greaterThan">
      <formula>500</formula>
    </cfRule>
  </conditionalFormatting>
  <conditionalFormatting sqref="O6">
    <cfRule type="cellIs" dxfId="1080" priority="1228" stopIfTrue="1" operator="greaterThan">
      <formula>0.5</formula>
    </cfRule>
  </conditionalFormatting>
  <conditionalFormatting sqref="P6">
    <cfRule type="cellIs" dxfId="1079" priority="1229" stopIfTrue="1" operator="greaterThan">
      <formula>0.1</formula>
    </cfRule>
  </conditionalFormatting>
  <conditionalFormatting sqref="O7">
    <cfRule type="cellIs" dxfId="1078" priority="1226" stopIfTrue="1" operator="greaterThan">
      <formula>0.5</formula>
    </cfRule>
  </conditionalFormatting>
  <conditionalFormatting sqref="P7">
    <cfRule type="cellIs" dxfId="1077" priority="1227" stopIfTrue="1" operator="greaterThan">
      <formula>0.1</formula>
    </cfRule>
  </conditionalFormatting>
  <conditionalFormatting sqref="Q6">
    <cfRule type="cellIs" dxfId="1076" priority="1225" stopIfTrue="1" operator="greaterThan">
      <formula>3</formula>
    </cfRule>
  </conditionalFormatting>
  <conditionalFormatting sqref="Q7">
    <cfRule type="cellIs" dxfId="1075" priority="1224" stopIfTrue="1" operator="greaterThan">
      <formula>3</formula>
    </cfRule>
  </conditionalFormatting>
  <conditionalFormatting sqref="AL6">
    <cfRule type="cellIs" dxfId="1074" priority="1223" stopIfTrue="1" operator="greaterThan">
      <formula>200</formula>
    </cfRule>
  </conditionalFormatting>
  <conditionalFormatting sqref="AL7">
    <cfRule type="cellIs" dxfId="1073" priority="1222" stopIfTrue="1" operator="greaterThan">
      <formula>200</formula>
    </cfRule>
  </conditionalFormatting>
  <conditionalFormatting sqref="AM6">
    <cfRule type="cellIs" dxfId="1072" priority="1221" stopIfTrue="1" operator="greaterThan">
      <formula>2</formula>
    </cfRule>
  </conditionalFormatting>
  <conditionalFormatting sqref="E8">
    <cfRule type="cellIs" dxfId="1071" priority="1216" stopIfTrue="1" operator="greaterThan">
      <formula>20</formula>
    </cfRule>
  </conditionalFormatting>
  <conditionalFormatting sqref="H8">
    <cfRule type="cellIs" dxfId="1070" priority="1217" stopIfTrue="1" operator="greaterThan">
      <formula>1000</formula>
    </cfRule>
  </conditionalFormatting>
  <conditionalFormatting sqref="G8">
    <cfRule type="cellIs" dxfId="1069" priority="1218" stopIfTrue="1" operator="greaterThan">
      <formula>8.5</formula>
    </cfRule>
    <cfRule type="cellIs" dxfId="1068" priority="1219" stopIfTrue="1" operator="between">
      <formula>1</formula>
      <formula>6.4</formula>
    </cfRule>
  </conditionalFormatting>
  <conditionalFormatting sqref="F8">
    <cfRule type="cellIs" dxfId="1067" priority="1220" stopIfTrue="1" operator="greaterThan">
      <formula>1500</formula>
    </cfRule>
  </conditionalFormatting>
  <conditionalFormatting sqref="M8">
    <cfRule type="cellIs" dxfId="1066" priority="1215" stopIfTrue="1" operator="greaterThan">
      <formula>500</formula>
    </cfRule>
  </conditionalFormatting>
  <conditionalFormatting sqref="O8">
    <cfRule type="cellIs" dxfId="1065" priority="1212" stopIfTrue="1" operator="greaterThan">
      <formula>0.5</formula>
    </cfRule>
  </conditionalFormatting>
  <conditionalFormatting sqref="P8">
    <cfRule type="cellIs" dxfId="1064" priority="1213" stopIfTrue="1" operator="greaterThan">
      <formula>0.1</formula>
    </cfRule>
  </conditionalFormatting>
  <conditionalFormatting sqref="Q8">
    <cfRule type="cellIs" dxfId="1063" priority="1214" stopIfTrue="1" operator="greaterThan">
      <formula>3</formula>
    </cfRule>
  </conditionalFormatting>
  <conditionalFormatting sqref="AL8">
    <cfRule type="cellIs" dxfId="1062" priority="1211" stopIfTrue="1" operator="greaterThan">
      <formula>200</formula>
    </cfRule>
  </conditionalFormatting>
  <conditionalFormatting sqref="E9">
    <cfRule type="cellIs" dxfId="1061" priority="1206" stopIfTrue="1" operator="greaterThan">
      <formula>20</formula>
    </cfRule>
  </conditionalFormatting>
  <conditionalFormatting sqref="H9">
    <cfRule type="cellIs" dxfId="1060" priority="1207" stopIfTrue="1" operator="greaterThan">
      <formula>1000</formula>
    </cfRule>
  </conditionalFormatting>
  <conditionalFormatting sqref="G9">
    <cfRule type="cellIs" dxfId="1059" priority="1208" stopIfTrue="1" operator="greaterThan">
      <formula>8.5</formula>
    </cfRule>
    <cfRule type="cellIs" dxfId="1058" priority="1209" stopIfTrue="1" operator="between">
      <formula>1</formula>
      <formula>6.4</formula>
    </cfRule>
  </conditionalFormatting>
  <conditionalFormatting sqref="F9">
    <cfRule type="cellIs" dxfId="1057" priority="1210" stopIfTrue="1" operator="greaterThan">
      <formula>1500</formula>
    </cfRule>
  </conditionalFormatting>
  <conditionalFormatting sqref="M9">
    <cfRule type="cellIs" dxfId="1056" priority="1205" stopIfTrue="1" operator="greaterThan">
      <formula>500</formula>
    </cfRule>
  </conditionalFormatting>
  <conditionalFormatting sqref="O9">
    <cfRule type="cellIs" dxfId="1055" priority="1203" stopIfTrue="1" operator="greaterThan">
      <formula>0.5</formula>
    </cfRule>
  </conditionalFormatting>
  <conditionalFormatting sqref="P9">
    <cfRule type="cellIs" dxfId="1054" priority="1204" stopIfTrue="1" operator="greaterThan">
      <formula>0.1</formula>
    </cfRule>
  </conditionalFormatting>
  <conditionalFormatting sqref="Q9">
    <cfRule type="cellIs" dxfId="1053" priority="1202" stopIfTrue="1" operator="greaterThan">
      <formula>3</formula>
    </cfRule>
  </conditionalFormatting>
  <conditionalFormatting sqref="AL9">
    <cfRule type="cellIs" dxfId="1052" priority="1201" stopIfTrue="1" operator="greaterThan">
      <formula>200</formula>
    </cfRule>
  </conditionalFormatting>
  <conditionalFormatting sqref="E10">
    <cfRule type="cellIs" dxfId="1051" priority="1196" stopIfTrue="1" operator="greaterThan">
      <formula>20</formula>
    </cfRule>
  </conditionalFormatting>
  <conditionalFormatting sqref="H10">
    <cfRule type="cellIs" dxfId="1050" priority="1197" stopIfTrue="1" operator="greaterThan">
      <formula>1000</formula>
    </cfRule>
  </conditionalFormatting>
  <conditionalFormatting sqref="G10">
    <cfRule type="cellIs" dxfId="1049" priority="1198" stopIfTrue="1" operator="greaterThan">
      <formula>8.5</formula>
    </cfRule>
    <cfRule type="cellIs" dxfId="1048" priority="1199" stopIfTrue="1" operator="between">
      <formula>1</formula>
      <formula>6.4</formula>
    </cfRule>
  </conditionalFormatting>
  <conditionalFormatting sqref="F10">
    <cfRule type="cellIs" dxfId="1047" priority="1200" stopIfTrue="1" operator="greaterThan">
      <formula>1500</formula>
    </cfRule>
  </conditionalFormatting>
  <conditionalFormatting sqref="M10">
    <cfRule type="cellIs" dxfId="1046" priority="1195" stopIfTrue="1" operator="greaterThan">
      <formula>500</formula>
    </cfRule>
  </conditionalFormatting>
  <conditionalFormatting sqref="O10">
    <cfRule type="cellIs" dxfId="1045" priority="1193" stopIfTrue="1" operator="greaterThan">
      <formula>0.5</formula>
    </cfRule>
  </conditionalFormatting>
  <conditionalFormatting sqref="P10">
    <cfRule type="cellIs" dxfId="1044" priority="1194" stopIfTrue="1" operator="greaterThan">
      <formula>0.1</formula>
    </cfRule>
  </conditionalFormatting>
  <conditionalFormatting sqref="Q10">
    <cfRule type="cellIs" dxfId="1043" priority="1192" stopIfTrue="1" operator="greaterThan">
      <formula>3</formula>
    </cfRule>
  </conditionalFormatting>
  <conditionalFormatting sqref="AM10">
    <cfRule type="cellIs" dxfId="1042" priority="1191" stopIfTrue="1" operator="greaterThan">
      <formula>2</formula>
    </cfRule>
  </conditionalFormatting>
  <conditionalFormatting sqref="E11">
    <cfRule type="cellIs" dxfId="1041" priority="1176" stopIfTrue="1" operator="greaterThan">
      <formula>20</formula>
    </cfRule>
  </conditionalFormatting>
  <conditionalFormatting sqref="H11">
    <cfRule type="cellIs" dxfId="1040" priority="1177" stopIfTrue="1" operator="greaterThan">
      <formula>1000</formula>
    </cfRule>
  </conditionalFormatting>
  <conditionalFormatting sqref="G11">
    <cfRule type="cellIs" dxfId="1039" priority="1178" stopIfTrue="1" operator="greaterThan">
      <formula>8.5</formula>
    </cfRule>
    <cfRule type="cellIs" dxfId="1038" priority="1179" stopIfTrue="1" operator="between">
      <formula>1</formula>
      <formula>6.4</formula>
    </cfRule>
  </conditionalFormatting>
  <conditionalFormatting sqref="F11">
    <cfRule type="cellIs" dxfId="1037" priority="1180" stopIfTrue="1" operator="greaterThan">
      <formula>1500</formula>
    </cfRule>
  </conditionalFormatting>
  <conditionalFormatting sqref="M11">
    <cfRule type="cellIs" dxfId="1036" priority="1175" stopIfTrue="1" operator="greaterThan">
      <formula>500</formula>
    </cfRule>
  </conditionalFormatting>
  <conditionalFormatting sqref="O11">
    <cfRule type="cellIs" dxfId="1035" priority="1173" stopIfTrue="1" operator="greaterThan">
      <formula>0.5</formula>
    </cfRule>
  </conditionalFormatting>
  <conditionalFormatting sqref="P11">
    <cfRule type="cellIs" dxfId="1034" priority="1174" stopIfTrue="1" operator="greaterThan">
      <formula>0.1</formula>
    </cfRule>
  </conditionalFormatting>
  <conditionalFormatting sqref="Q11">
    <cfRule type="cellIs" dxfId="1033" priority="1172" stopIfTrue="1" operator="greaterThan">
      <formula>3</formula>
    </cfRule>
  </conditionalFormatting>
  <conditionalFormatting sqref="AL11">
    <cfRule type="cellIs" dxfId="1032" priority="1171" stopIfTrue="1" operator="greaterThan">
      <formula>200</formula>
    </cfRule>
  </conditionalFormatting>
  <conditionalFormatting sqref="E12">
    <cfRule type="cellIs" dxfId="1031" priority="1166" stopIfTrue="1" operator="greaterThan">
      <formula>20</formula>
    </cfRule>
  </conditionalFormatting>
  <conditionalFormatting sqref="H12">
    <cfRule type="cellIs" dxfId="1030" priority="1167" stopIfTrue="1" operator="greaterThan">
      <formula>1000</formula>
    </cfRule>
  </conditionalFormatting>
  <conditionalFormatting sqref="G12">
    <cfRule type="cellIs" dxfId="1029" priority="1168" stopIfTrue="1" operator="greaterThan">
      <formula>8.5</formula>
    </cfRule>
    <cfRule type="cellIs" dxfId="1028" priority="1169" stopIfTrue="1" operator="between">
      <formula>1</formula>
      <formula>6.4</formula>
    </cfRule>
  </conditionalFormatting>
  <conditionalFormatting sqref="F12">
    <cfRule type="cellIs" dxfId="1027" priority="1170" stopIfTrue="1" operator="greaterThan">
      <formula>1500</formula>
    </cfRule>
  </conditionalFormatting>
  <conditionalFormatting sqref="M12">
    <cfRule type="cellIs" dxfId="1026" priority="1165" stopIfTrue="1" operator="greaterThan">
      <formula>500</formula>
    </cfRule>
  </conditionalFormatting>
  <conditionalFormatting sqref="O12">
    <cfRule type="cellIs" dxfId="1025" priority="1163" stopIfTrue="1" operator="greaterThan">
      <formula>0.5</formula>
    </cfRule>
  </conditionalFormatting>
  <conditionalFormatting sqref="P12">
    <cfRule type="cellIs" dxfId="1024" priority="1164" stopIfTrue="1" operator="greaterThan">
      <formula>0.1</formula>
    </cfRule>
  </conditionalFormatting>
  <conditionalFormatting sqref="Q12">
    <cfRule type="cellIs" dxfId="1023" priority="1162" stopIfTrue="1" operator="greaterThan">
      <formula>3</formula>
    </cfRule>
  </conditionalFormatting>
  <conditionalFormatting sqref="AL12">
    <cfRule type="cellIs" dxfId="1022" priority="1160" stopIfTrue="1" operator="greaterThan">
      <formula>200</formula>
    </cfRule>
  </conditionalFormatting>
  <conditionalFormatting sqref="AM12">
    <cfRule type="cellIs" dxfId="1021" priority="1161" stopIfTrue="1" operator="greaterThan">
      <formula>2</formula>
    </cfRule>
  </conditionalFormatting>
  <conditionalFormatting sqref="E13">
    <cfRule type="cellIs" dxfId="1020" priority="1155" stopIfTrue="1" operator="greaterThan">
      <formula>20</formula>
    </cfRule>
  </conditionalFormatting>
  <conditionalFormatting sqref="H13">
    <cfRule type="cellIs" dxfId="1019" priority="1156" stopIfTrue="1" operator="greaterThan">
      <formula>1000</formula>
    </cfRule>
  </conditionalFormatting>
  <conditionalFormatting sqref="G13">
    <cfRule type="cellIs" dxfId="1018" priority="1157" stopIfTrue="1" operator="greaterThan">
      <formula>8.5</formula>
    </cfRule>
    <cfRule type="cellIs" dxfId="1017" priority="1158" stopIfTrue="1" operator="between">
      <formula>1</formula>
      <formula>6.4</formula>
    </cfRule>
  </conditionalFormatting>
  <conditionalFormatting sqref="F13">
    <cfRule type="cellIs" dxfId="1016" priority="1159" stopIfTrue="1" operator="greaterThan">
      <formula>1500</formula>
    </cfRule>
  </conditionalFormatting>
  <conditionalFormatting sqref="E14">
    <cfRule type="cellIs" dxfId="1015" priority="1150" stopIfTrue="1" operator="greaterThan">
      <formula>20</formula>
    </cfRule>
  </conditionalFormatting>
  <conditionalFormatting sqref="H14">
    <cfRule type="cellIs" dxfId="1014" priority="1151" stopIfTrue="1" operator="greaterThan">
      <formula>1000</formula>
    </cfRule>
  </conditionalFormatting>
  <conditionalFormatting sqref="G14">
    <cfRule type="cellIs" dxfId="1013" priority="1152" stopIfTrue="1" operator="greaterThan">
      <formula>8.5</formula>
    </cfRule>
    <cfRule type="cellIs" dxfId="1012" priority="1153" stopIfTrue="1" operator="between">
      <formula>1</formula>
      <formula>6.4</formula>
    </cfRule>
  </conditionalFormatting>
  <conditionalFormatting sqref="F14">
    <cfRule type="cellIs" dxfId="1011" priority="1154" stopIfTrue="1" operator="greaterThan">
      <formula>1500</formula>
    </cfRule>
  </conditionalFormatting>
  <conditionalFormatting sqref="E15">
    <cfRule type="cellIs" dxfId="1010" priority="1145" stopIfTrue="1" operator="greaterThan">
      <formula>20</formula>
    </cfRule>
  </conditionalFormatting>
  <conditionalFormatting sqref="H15">
    <cfRule type="cellIs" dxfId="1009" priority="1146" stopIfTrue="1" operator="greaterThan">
      <formula>1000</formula>
    </cfRule>
  </conditionalFormatting>
  <conditionalFormatting sqref="G15">
    <cfRule type="cellIs" dxfId="1008" priority="1147" stopIfTrue="1" operator="greaterThan">
      <formula>8.5</formula>
    </cfRule>
    <cfRule type="cellIs" dxfId="1007" priority="1148" stopIfTrue="1" operator="between">
      <formula>1</formula>
      <formula>6.4</formula>
    </cfRule>
  </conditionalFormatting>
  <conditionalFormatting sqref="F15">
    <cfRule type="cellIs" dxfId="1006" priority="1149" stopIfTrue="1" operator="greaterThan">
      <formula>1500</formula>
    </cfRule>
  </conditionalFormatting>
  <conditionalFormatting sqref="M13">
    <cfRule type="cellIs" dxfId="1005" priority="1144" stopIfTrue="1" operator="greaterThan">
      <formula>500</formula>
    </cfRule>
  </conditionalFormatting>
  <conditionalFormatting sqref="M14">
    <cfRule type="cellIs" dxfId="1004" priority="1143" stopIfTrue="1" operator="greaterThan">
      <formula>500</formula>
    </cfRule>
  </conditionalFormatting>
  <conditionalFormatting sqref="M15">
    <cfRule type="cellIs" dxfId="1003" priority="1142" stopIfTrue="1" operator="greaterThan">
      <formula>500</formula>
    </cfRule>
  </conditionalFormatting>
  <conditionalFormatting sqref="O13">
    <cfRule type="cellIs" dxfId="1002" priority="1140" stopIfTrue="1" operator="greaterThan">
      <formula>0.5</formula>
    </cfRule>
  </conditionalFormatting>
  <conditionalFormatting sqref="P13">
    <cfRule type="cellIs" dxfId="1001" priority="1141" stopIfTrue="1" operator="greaterThan">
      <formula>0.1</formula>
    </cfRule>
  </conditionalFormatting>
  <conditionalFormatting sqref="O14">
    <cfRule type="cellIs" dxfId="1000" priority="1138" stopIfTrue="1" operator="greaterThan">
      <formula>0.5</formula>
    </cfRule>
  </conditionalFormatting>
  <conditionalFormatting sqref="P14">
    <cfRule type="cellIs" dxfId="999" priority="1139" stopIfTrue="1" operator="greaterThan">
      <formula>0.1</formula>
    </cfRule>
  </conditionalFormatting>
  <conditionalFormatting sqref="O15">
    <cfRule type="cellIs" dxfId="998" priority="1136" stopIfTrue="1" operator="greaterThan">
      <formula>0.5</formula>
    </cfRule>
  </conditionalFormatting>
  <conditionalFormatting sqref="P15">
    <cfRule type="cellIs" dxfId="997" priority="1137" stopIfTrue="1" operator="greaterThan">
      <formula>0.1</formula>
    </cfRule>
  </conditionalFormatting>
  <conditionalFormatting sqref="Q13">
    <cfRule type="cellIs" dxfId="996" priority="1135" stopIfTrue="1" operator="greaterThan">
      <formula>3</formula>
    </cfRule>
  </conditionalFormatting>
  <conditionalFormatting sqref="Q14">
    <cfRule type="cellIs" dxfId="995" priority="1134" stopIfTrue="1" operator="greaterThan">
      <formula>3</formula>
    </cfRule>
  </conditionalFormatting>
  <conditionalFormatting sqref="Q15">
    <cfRule type="cellIs" dxfId="994" priority="1133" stopIfTrue="1" operator="greaterThan">
      <formula>3</formula>
    </cfRule>
  </conditionalFormatting>
  <conditionalFormatting sqref="AL13">
    <cfRule type="cellIs" dxfId="993" priority="1131" stopIfTrue="1" operator="greaterThan">
      <formula>200</formula>
    </cfRule>
  </conditionalFormatting>
  <conditionalFormatting sqref="AM13">
    <cfRule type="cellIs" dxfId="992" priority="1132" stopIfTrue="1" operator="greaterThan">
      <formula>2</formula>
    </cfRule>
  </conditionalFormatting>
  <conditionalFormatting sqref="AL14">
    <cfRule type="cellIs" dxfId="991" priority="1129" stopIfTrue="1" operator="greaterThan">
      <formula>200</formula>
    </cfRule>
  </conditionalFormatting>
  <conditionalFormatting sqref="AM14">
    <cfRule type="cellIs" dxfId="990" priority="1130" stopIfTrue="1" operator="greaterThan">
      <formula>2</formula>
    </cfRule>
  </conditionalFormatting>
  <conditionalFormatting sqref="AL15">
    <cfRule type="cellIs" dxfId="989" priority="1127" stopIfTrue="1" operator="greaterThan">
      <formula>200</formula>
    </cfRule>
  </conditionalFormatting>
  <conditionalFormatting sqref="AM15">
    <cfRule type="cellIs" dxfId="988" priority="1128" stopIfTrue="1" operator="greaterThan">
      <formula>2</formula>
    </cfRule>
  </conditionalFormatting>
  <conditionalFormatting sqref="E16">
    <cfRule type="cellIs" dxfId="987" priority="1122" stopIfTrue="1" operator="greaterThan">
      <formula>20</formula>
    </cfRule>
  </conditionalFormatting>
  <conditionalFormatting sqref="H16">
    <cfRule type="cellIs" dxfId="986" priority="1123" stopIfTrue="1" operator="greaterThan">
      <formula>1000</formula>
    </cfRule>
  </conditionalFormatting>
  <conditionalFormatting sqref="G16">
    <cfRule type="cellIs" dxfId="985" priority="1124" stopIfTrue="1" operator="greaterThan">
      <formula>8.5</formula>
    </cfRule>
    <cfRule type="cellIs" dxfId="984" priority="1125" stopIfTrue="1" operator="between">
      <formula>1</formula>
      <formula>6.4</formula>
    </cfRule>
  </conditionalFormatting>
  <conditionalFormatting sqref="F16">
    <cfRule type="cellIs" dxfId="983" priority="1126" stopIfTrue="1" operator="greaterThan">
      <formula>1500</formula>
    </cfRule>
  </conditionalFormatting>
  <conditionalFormatting sqref="E17">
    <cfRule type="cellIs" dxfId="982" priority="1117" stopIfTrue="1" operator="greaterThan">
      <formula>20</formula>
    </cfRule>
  </conditionalFormatting>
  <conditionalFormatting sqref="H17">
    <cfRule type="cellIs" dxfId="981" priority="1118" stopIfTrue="1" operator="greaterThan">
      <formula>1000</formula>
    </cfRule>
  </conditionalFormatting>
  <conditionalFormatting sqref="G17">
    <cfRule type="cellIs" dxfId="980" priority="1119" stopIfTrue="1" operator="greaterThan">
      <formula>8.5</formula>
    </cfRule>
    <cfRule type="cellIs" dxfId="979" priority="1120" stopIfTrue="1" operator="between">
      <formula>1</formula>
      <formula>6.4</formula>
    </cfRule>
  </conditionalFormatting>
  <conditionalFormatting sqref="F17">
    <cfRule type="cellIs" dxfId="978" priority="1121" stopIfTrue="1" operator="greaterThan">
      <formula>1500</formula>
    </cfRule>
  </conditionalFormatting>
  <conditionalFormatting sqref="M16">
    <cfRule type="cellIs" dxfId="977" priority="1116" stopIfTrue="1" operator="greaterThan">
      <formula>500</formula>
    </cfRule>
  </conditionalFormatting>
  <conditionalFormatting sqref="M17">
    <cfRule type="cellIs" dxfId="976" priority="1115" stopIfTrue="1" operator="greaterThan">
      <formula>500</formula>
    </cfRule>
  </conditionalFormatting>
  <conditionalFormatting sqref="O16">
    <cfRule type="cellIs" dxfId="975" priority="1113" stopIfTrue="1" operator="greaterThan">
      <formula>0.5</formula>
    </cfRule>
  </conditionalFormatting>
  <conditionalFormatting sqref="P16">
    <cfRule type="cellIs" dxfId="974" priority="1114" stopIfTrue="1" operator="greaterThan">
      <formula>0.1</formula>
    </cfRule>
  </conditionalFormatting>
  <conditionalFormatting sqref="O17">
    <cfRule type="cellIs" dxfId="973" priority="1111" stopIfTrue="1" operator="greaterThan">
      <formula>0.5</formula>
    </cfRule>
  </conditionalFormatting>
  <conditionalFormatting sqref="P17">
    <cfRule type="cellIs" dxfId="972" priority="1112" stopIfTrue="1" operator="greaterThan">
      <formula>0.1</formula>
    </cfRule>
  </conditionalFormatting>
  <conditionalFormatting sqref="Q16">
    <cfRule type="cellIs" dxfId="971" priority="1110" stopIfTrue="1" operator="greaterThan">
      <formula>3</formula>
    </cfRule>
  </conditionalFormatting>
  <conditionalFormatting sqref="Q17">
    <cfRule type="cellIs" dxfId="970" priority="1109" stopIfTrue="1" operator="greaterThan">
      <formula>3</formula>
    </cfRule>
  </conditionalFormatting>
  <conditionalFormatting sqref="AL16">
    <cfRule type="cellIs" dxfId="969" priority="1107" stopIfTrue="1" operator="greaterThan">
      <formula>200</formula>
    </cfRule>
  </conditionalFormatting>
  <conditionalFormatting sqref="AM16">
    <cfRule type="cellIs" dxfId="968" priority="1108" stopIfTrue="1" operator="greaterThan">
      <formula>2</formula>
    </cfRule>
  </conditionalFormatting>
  <conditionalFormatting sqref="AL17">
    <cfRule type="cellIs" dxfId="967" priority="1105" stopIfTrue="1" operator="greaterThan">
      <formula>200</formula>
    </cfRule>
  </conditionalFormatting>
  <conditionalFormatting sqref="AM17">
    <cfRule type="cellIs" dxfId="966" priority="1106" stopIfTrue="1" operator="greaterThan">
      <formula>2</formula>
    </cfRule>
  </conditionalFormatting>
  <conditionalFormatting sqref="E31">
    <cfRule type="cellIs" dxfId="965" priority="1091" stopIfTrue="1" operator="greaterThan">
      <formula>20</formula>
    </cfRule>
  </conditionalFormatting>
  <conditionalFormatting sqref="H31">
    <cfRule type="cellIs" dxfId="964" priority="1092" stopIfTrue="1" operator="greaterThan">
      <formula>1000</formula>
    </cfRule>
  </conditionalFormatting>
  <conditionalFormatting sqref="F31">
    <cfRule type="cellIs" dxfId="963" priority="1093" stopIfTrue="1" operator="greaterThan">
      <formula>1500</formula>
    </cfRule>
  </conditionalFormatting>
  <conditionalFormatting sqref="G31">
    <cfRule type="cellIs" dxfId="962" priority="1094" stopIfTrue="1" operator="greaterThan">
      <formula>8.5</formula>
    </cfRule>
    <cfRule type="cellIs" dxfId="961" priority="1095" stopIfTrue="1" operator="between">
      <formula>0.1</formula>
      <formula>6.4</formula>
    </cfRule>
  </conditionalFormatting>
  <conditionalFormatting sqref="M31">
    <cfRule type="cellIs" dxfId="960" priority="1090" stopIfTrue="1" operator="greaterThan">
      <formula>500</formula>
    </cfRule>
  </conditionalFormatting>
  <conditionalFormatting sqref="O31">
    <cfRule type="cellIs" dxfId="959" priority="1088" stopIfTrue="1" operator="greaterThan">
      <formula>0.5</formula>
    </cfRule>
  </conditionalFormatting>
  <conditionalFormatting sqref="P31">
    <cfRule type="cellIs" dxfId="958" priority="1089" stopIfTrue="1" operator="greaterThan">
      <formula>0.1</formula>
    </cfRule>
  </conditionalFormatting>
  <conditionalFormatting sqref="Q31">
    <cfRule type="cellIs" dxfId="957" priority="1087" stopIfTrue="1" operator="greaterThan">
      <formula>3</formula>
    </cfRule>
  </conditionalFormatting>
  <conditionalFormatting sqref="E34">
    <cfRule type="cellIs" dxfId="956" priority="1077" stopIfTrue="1" operator="greaterThan">
      <formula>20</formula>
    </cfRule>
  </conditionalFormatting>
  <conditionalFormatting sqref="H34">
    <cfRule type="cellIs" dxfId="955" priority="1078" stopIfTrue="1" operator="greaterThan">
      <formula>1000</formula>
    </cfRule>
  </conditionalFormatting>
  <conditionalFormatting sqref="E35">
    <cfRule type="cellIs" dxfId="954" priority="1072" stopIfTrue="1" operator="greaterThan">
      <formula>20</formula>
    </cfRule>
  </conditionalFormatting>
  <conditionalFormatting sqref="H35">
    <cfRule type="cellIs" dxfId="953" priority="1073" stopIfTrue="1" operator="greaterThan">
      <formula>1000</formula>
    </cfRule>
  </conditionalFormatting>
  <conditionalFormatting sqref="E32">
    <cfRule type="cellIs" dxfId="952" priority="1082" stopIfTrue="1" operator="greaterThan">
      <formula>20</formula>
    </cfRule>
  </conditionalFormatting>
  <conditionalFormatting sqref="H32">
    <cfRule type="cellIs" dxfId="951" priority="1083" stopIfTrue="1" operator="greaterThan">
      <formula>1000</formula>
    </cfRule>
  </conditionalFormatting>
  <conditionalFormatting sqref="F32">
    <cfRule type="cellIs" dxfId="950" priority="1084" stopIfTrue="1" operator="greaterThan">
      <formula>1500</formula>
    </cfRule>
  </conditionalFormatting>
  <conditionalFormatting sqref="G32">
    <cfRule type="cellIs" dxfId="949" priority="1085" stopIfTrue="1" operator="between">
      <formula>1</formula>
      <formula>6.4</formula>
    </cfRule>
    <cfRule type="cellIs" dxfId="948" priority="1086" stopIfTrue="1" operator="greaterThan">
      <formula>8.5</formula>
    </cfRule>
  </conditionalFormatting>
  <conditionalFormatting sqref="F34">
    <cfRule type="cellIs" dxfId="947" priority="1079" stopIfTrue="1" operator="greaterThan">
      <formula>1500</formula>
    </cfRule>
  </conditionalFormatting>
  <conditionalFormatting sqref="G34">
    <cfRule type="cellIs" dxfId="946" priority="1080" stopIfTrue="1" operator="between">
      <formula>1</formula>
      <formula>6.4</formula>
    </cfRule>
    <cfRule type="cellIs" dxfId="945" priority="1081" stopIfTrue="1" operator="greaterThan">
      <formula>8.5</formula>
    </cfRule>
  </conditionalFormatting>
  <conditionalFormatting sqref="F35">
    <cfRule type="cellIs" dxfId="944" priority="1074" stopIfTrue="1" operator="greaterThan">
      <formula>1500</formula>
    </cfRule>
  </conditionalFormatting>
  <conditionalFormatting sqref="G35">
    <cfRule type="cellIs" dxfId="943" priority="1075" stopIfTrue="1" operator="between">
      <formula>1</formula>
      <formula>6.4</formula>
    </cfRule>
    <cfRule type="cellIs" dxfId="942" priority="1076" stopIfTrue="1" operator="greaterThan">
      <formula>8.5</formula>
    </cfRule>
  </conditionalFormatting>
  <conditionalFormatting sqref="E33">
    <cfRule type="cellIs" dxfId="941" priority="1067" stopIfTrue="1" operator="greaterThan">
      <formula>20</formula>
    </cfRule>
  </conditionalFormatting>
  <conditionalFormatting sqref="H33">
    <cfRule type="cellIs" dxfId="940" priority="1068" stopIfTrue="1" operator="greaterThan">
      <formula>1000</formula>
    </cfRule>
  </conditionalFormatting>
  <conditionalFormatting sqref="F33">
    <cfRule type="cellIs" dxfId="939" priority="1069" stopIfTrue="1" operator="greaterThan">
      <formula>1500</formula>
    </cfRule>
  </conditionalFormatting>
  <conditionalFormatting sqref="G33">
    <cfRule type="cellIs" dxfId="938" priority="1070" stopIfTrue="1" operator="between">
      <formula>1</formula>
      <formula>6.4</formula>
    </cfRule>
    <cfRule type="cellIs" dxfId="937" priority="1071" stopIfTrue="1" operator="greaterThan">
      <formula>8.5</formula>
    </cfRule>
  </conditionalFormatting>
  <conditionalFormatting sqref="M34">
    <cfRule type="cellIs" dxfId="936" priority="1065" stopIfTrue="1" operator="greaterThan">
      <formula>500</formula>
    </cfRule>
  </conditionalFormatting>
  <conditionalFormatting sqref="M35">
    <cfRule type="cellIs" dxfId="935" priority="1064" stopIfTrue="1" operator="greaterThan">
      <formula>500</formula>
    </cfRule>
  </conditionalFormatting>
  <conditionalFormatting sqref="M32">
    <cfRule type="cellIs" dxfId="934" priority="1066" stopIfTrue="1" operator="greaterThan">
      <formula>500</formula>
    </cfRule>
  </conditionalFormatting>
  <conditionalFormatting sqref="M33">
    <cfRule type="cellIs" dxfId="933" priority="1063" stopIfTrue="1" operator="greaterThan">
      <formula>500</formula>
    </cfRule>
  </conditionalFormatting>
  <conditionalFormatting sqref="O34">
    <cfRule type="cellIs" dxfId="932" priority="1059" stopIfTrue="1" operator="greaterThan">
      <formula>0.5</formula>
    </cfRule>
  </conditionalFormatting>
  <conditionalFormatting sqref="P34">
    <cfRule type="cellIs" dxfId="931" priority="1060" stopIfTrue="1" operator="greaterThan">
      <formula>0.1</formula>
    </cfRule>
  </conditionalFormatting>
  <conditionalFormatting sqref="O35">
    <cfRule type="cellIs" dxfId="930" priority="1057" stopIfTrue="1" operator="greaterThan">
      <formula>0.5</formula>
    </cfRule>
  </conditionalFormatting>
  <conditionalFormatting sqref="P35">
    <cfRule type="cellIs" dxfId="929" priority="1058" stopIfTrue="1" operator="greaterThan">
      <formula>0.1</formula>
    </cfRule>
  </conditionalFormatting>
  <conditionalFormatting sqref="O32">
    <cfRule type="cellIs" dxfId="928" priority="1061" stopIfTrue="1" operator="greaterThan">
      <formula>0.5</formula>
    </cfRule>
  </conditionalFormatting>
  <conditionalFormatting sqref="P32">
    <cfRule type="cellIs" dxfId="927" priority="1062" stopIfTrue="1" operator="greaterThan">
      <formula>0.1</formula>
    </cfRule>
  </conditionalFormatting>
  <conditionalFormatting sqref="O33">
    <cfRule type="cellIs" dxfId="926" priority="1055" stopIfTrue="1" operator="greaterThan">
      <formula>0.5</formula>
    </cfRule>
  </conditionalFormatting>
  <conditionalFormatting sqref="P33">
    <cfRule type="cellIs" dxfId="925" priority="1056" stopIfTrue="1" operator="greaterThan">
      <formula>0.1</formula>
    </cfRule>
  </conditionalFormatting>
  <conditionalFormatting sqref="Q34">
    <cfRule type="cellIs" dxfId="924" priority="1053" stopIfTrue="1" operator="greaterThan">
      <formula>3</formula>
    </cfRule>
  </conditionalFormatting>
  <conditionalFormatting sqref="Q35">
    <cfRule type="cellIs" dxfId="923" priority="1052" stopIfTrue="1" operator="greaterThan">
      <formula>3</formula>
    </cfRule>
  </conditionalFormatting>
  <conditionalFormatting sqref="Q32">
    <cfRule type="cellIs" dxfId="922" priority="1054" stopIfTrue="1" operator="greaterThan">
      <formula>3</formula>
    </cfRule>
  </conditionalFormatting>
  <conditionalFormatting sqref="Q33">
    <cfRule type="cellIs" dxfId="921" priority="1051" stopIfTrue="1" operator="greaterThan">
      <formula>3</formula>
    </cfRule>
  </conditionalFormatting>
  <conditionalFormatting sqref="AL32">
    <cfRule type="cellIs" dxfId="920" priority="1050" stopIfTrue="1" operator="greaterThan">
      <formula>200</formula>
    </cfRule>
  </conditionalFormatting>
  <conditionalFormatting sqref="AL33">
    <cfRule type="cellIs" dxfId="919" priority="1049" stopIfTrue="1" operator="greaterThan">
      <formula>200</formula>
    </cfRule>
  </conditionalFormatting>
  <conditionalFormatting sqref="E36">
    <cfRule type="cellIs" dxfId="918" priority="1044" stopIfTrue="1" operator="greaterThan">
      <formula>20</formula>
    </cfRule>
  </conditionalFormatting>
  <conditionalFormatting sqref="H36">
    <cfRule type="cellIs" dxfId="917" priority="1045" stopIfTrue="1" operator="greaterThan">
      <formula>1000</formula>
    </cfRule>
  </conditionalFormatting>
  <conditionalFormatting sqref="G36">
    <cfRule type="cellIs" dxfId="916" priority="1046" stopIfTrue="1" operator="greaterThan">
      <formula>8.5</formula>
    </cfRule>
    <cfRule type="cellIs" dxfId="915" priority="1047" stopIfTrue="1" operator="between">
      <formula>1</formula>
      <formula>6.4</formula>
    </cfRule>
  </conditionalFormatting>
  <conditionalFormatting sqref="F36">
    <cfRule type="cellIs" dxfId="914" priority="1048" stopIfTrue="1" operator="greaterThan">
      <formula>1500</formula>
    </cfRule>
  </conditionalFormatting>
  <conditionalFormatting sqref="M36">
    <cfRule type="cellIs" dxfId="913" priority="1043" stopIfTrue="1" operator="greaterThan">
      <formula>500</formula>
    </cfRule>
  </conditionalFormatting>
  <conditionalFormatting sqref="O36">
    <cfRule type="cellIs" dxfId="912" priority="1041" stopIfTrue="1" operator="greaterThan">
      <formula>0.5</formula>
    </cfRule>
  </conditionalFormatting>
  <conditionalFormatting sqref="P36">
    <cfRule type="cellIs" dxfId="911" priority="1042" stopIfTrue="1" operator="greaterThan">
      <formula>0.1</formula>
    </cfRule>
  </conditionalFormatting>
  <conditionalFormatting sqref="Q36">
    <cfRule type="cellIs" dxfId="910" priority="1040" stopIfTrue="1" operator="greaterThan">
      <formula>3</formula>
    </cfRule>
  </conditionalFormatting>
  <conditionalFormatting sqref="AL36">
    <cfRule type="cellIs" dxfId="909" priority="1039" stopIfTrue="1" operator="greaterThan">
      <formula>200</formula>
    </cfRule>
  </conditionalFormatting>
  <conditionalFormatting sqref="E37">
    <cfRule type="cellIs" dxfId="908" priority="1034" stopIfTrue="1" operator="greaterThan">
      <formula>20</formula>
    </cfRule>
  </conditionalFormatting>
  <conditionalFormatting sqref="H37">
    <cfRule type="cellIs" dxfId="907" priority="1035" stopIfTrue="1" operator="greaterThan">
      <formula>1000</formula>
    </cfRule>
  </conditionalFormatting>
  <conditionalFormatting sqref="G37">
    <cfRule type="cellIs" dxfId="906" priority="1036" stopIfTrue="1" operator="greaterThan">
      <formula>8.5</formula>
    </cfRule>
    <cfRule type="cellIs" dxfId="905" priority="1037" stopIfTrue="1" operator="between">
      <formula>1</formula>
      <formula>6.4</formula>
    </cfRule>
  </conditionalFormatting>
  <conditionalFormatting sqref="F37">
    <cfRule type="cellIs" dxfId="904" priority="1038" stopIfTrue="1" operator="greaterThan">
      <formula>1500</formula>
    </cfRule>
  </conditionalFormatting>
  <conditionalFormatting sqref="M37">
    <cfRule type="cellIs" dxfId="903" priority="1033" stopIfTrue="1" operator="greaterThan">
      <formula>500</formula>
    </cfRule>
  </conditionalFormatting>
  <conditionalFormatting sqref="O37">
    <cfRule type="cellIs" dxfId="902" priority="1031" stopIfTrue="1" operator="greaterThan">
      <formula>0.5</formula>
    </cfRule>
  </conditionalFormatting>
  <conditionalFormatting sqref="P37">
    <cfRule type="cellIs" dxfId="901" priority="1032" stopIfTrue="1" operator="greaterThan">
      <formula>0.1</formula>
    </cfRule>
  </conditionalFormatting>
  <conditionalFormatting sqref="Q37">
    <cfRule type="cellIs" dxfId="900" priority="1030" stopIfTrue="1" operator="greaterThan">
      <formula>3</formula>
    </cfRule>
  </conditionalFormatting>
  <conditionalFormatting sqref="AL37">
    <cfRule type="cellIs" dxfId="899" priority="1029" stopIfTrue="1" operator="greaterThan">
      <formula>200</formula>
    </cfRule>
  </conditionalFormatting>
  <conditionalFormatting sqref="E38">
    <cfRule type="cellIs" dxfId="898" priority="1024" stopIfTrue="1" operator="greaterThan">
      <formula>20</formula>
    </cfRule>
  </conditionalFormatting>
  <conditionalFormatting sqref="H38">
    <cfRule type="cellIs" dxfId="897" priority="1025" stopIfTrue="1" operator="greaterThan">
      <formula>1000</formula>
    </cfRule>
  </conditionalFormatting>
  <conditionalFormatting sqref="F38">
    <cfRule type="cellIs" dxfId="896" priority="1026" stopIfTrue="1" operator="greaterThan">
      <formula>1500</formula>
    </cfRule>
  </conditionalFormatting>
  <conditionalFormatting sqref="G38">
    <cfRule type="cellIs" dxfId="895" priority="1027" stopIfTrue="1" operator="between">
      <formula>1</formula>
      <formula>6.4</formula>
    </cfRule>
    <cfRule type="cellIs" dxfId="894" priority="1028" stopIfTrue="1" operator="greaterThan">
      <formula>8.5</formula>
    </cfRule>
  </conditionalFormatting>
  <conditionalFormatting sqref="M38">
    <cfRule type="cellIs" dxfId="893" priority="1023" stopIfTrue="1" operator="greaterThan">
      <formula>500</formula>
    </cfRule>
  </conditionalFormatting>
  <conditionalFormatting sqref="O38">
    <cfRule type="cellIs" dxfId="892" priority="1021" stopIfTrue="1" operator="greaterThan">
      <formula>0.5</formula>
    </cfRule>
  </conditionalFormatting>
  <conditionalFormatting sqref="P38">
    <cfRule type="cellIs" dxfId="891" priority="1022" stopIfTrue="1" operator="greaterThan">
      <formula>0.1</formula>
    </cfRule>
  </conditionalFormatting>
  <conditionalFormatting sqref="Q38">
    <cfRule type="cellIs" dxfId="890" priority="1020" stopIfTrue="1" operator="greaterThan">
      <formula>3</formula>
    </cfRule>
  </conditionalFormatting>
  <conditionalFormatting sqref="AM38">
    <cfRule type="cellIs" dxfId="889" priority="1019" stopIfTrue="1" operator="greaterThan">
      <formula>2</formula>
    </cfRule>
  </conditionalFormatting>
  <conditionalFormatting sqref="E41">
    <cfRule type="cellIs" dxfId="888" priority="1009" stopIfTrue="1" operator="greaterThan">
      <formula>20</formula>
    </cfRule>
  </conditionalFormatting>
  <conditionalFormatting sqref="H41">
    <cfRule type="cellIs" dxfId="887" priority="1010" stopIfTrue="1" operator="greaterThan">
      <formula>1000</formula>
    </cfRule>
  </conditionalFormatting>
  <conditionalFormatting sqref="G41">
    <cfRule type="cellIs" dxfId="886" priority="1011" stopIfTrue="1" operator="greaterThan">
      <formula>8.5</formula>
    </cfRule>
    <cfRule type="cellIs" dxfId="885" priority="1012" stopIfTrue="1" operator="between">
      <formula>1</formula>
      <formula>6.4</formula>
    </cfRule>
  </conditionalFormatting>
  <conditionalFormatting sqref="F41">
    <cfRule type="cellIs" dxfId="884" priority="1013" stopIfTrue="1" operator="greaterThan">
      <formula>1500</formula>
    </cfRule>
  </conditionalFormatting>
  <conditionalFormatting sqref="E42">
    <cfRule type="cellIs" dxfId="883" priority="1004" stopIfTrue="1" operator="greaterThan">
      <formula>20</formula>
    </cfRule>
  </conditionalFormatting>
  <conditionalFormatting sqref="H42">
    <cfRule type="cellIs" dxfId="882" priority="1005" stopIfTrue="1" operator="greaterThan">
      <formula>1000</formula>
    </cfRule>
  </conditionalFormatting>
  <conditionalFormatting sqref="G42">
    <cfRule type="cellIs" dxfId="881" priority="1006" stopIfTrue="1" operator="greaterThan">
      <formula>8.5</formula>
    </cfRule>
    <cfRule type="cellIs" dxfId="880" priority="1007" stopIfTrue="1" operator="between">
      <formula>1</formula>
      <formula>6.4</formula>
    </cfRule>
  </conditionalFormatting>
  <conditionalFormatting sqref="F42">
    <cfRule type="cellIs" dxfId="879" priority="1008" stopIfTrue="1" operator="greaterThan">
      <formula>1500</formula>
    </cfRule>
  </conditionalFormatting>
  <conditionalFormatting sqref="E40">
    <cfRule type="cellIs" dxfId="878" priority="1014" stopIfTrue="1" operator="greaterThan">
      <formula>20</formula>
    </cfRule>
  </conditionalFormatting>
  <conditionalFormatting sqref="H40">
    <cfRule type="cellIs" dxfId="877" priority="1015" stopIfTrue="1" operator="greaterThan">
      <formula>1000</formula>
    </cfRule>
  </conditionalFormatting>
  <conditionalFormatting sqref="G40">
    <cfRule type="cellIs" dxfId="876" priority="1016" stopIfTrue="1" operator="greaterThan">
      <formula>8.5</formula>
    </cfRule>
    <cfRule type="cellIs" dxfId="875" priority="1017" stopIfTrue="1" operator="between">
      <formula>1</formula>
      <formula>6.4</formula>
    </cfRule>
  </conditionalFormatting>
  <conditionalFormatting sqref="F40">
    <cfRule type="cellIs" dxfId="874" priority="1018" stopIfTrue="1" operator="greaterThan">
      <formula>1500</formula>
    </cfRule>
  </conditionalFormatting>
  <conditionalFormatting sqref="E39">
    <cfRule type="cellIs" dxfId="873" priority="1000" stopIfTrue="1" operator="greaterThan">
      <formula>#REF!</formula>
    </cfRule>
  </conditionalFormatting>
  <conditionalFormatting sqref="F39">
    <cfRule type="cellIs" dxfId="872" priority="1001" stopIfTrue="1" operator="greaterThan">
      <formula>#REF!</formula>
    </cfRule>
  </conditionalFormatting>
  <conditionalFormatting sqref="G39">
    <cfRule type="cellIs" dxfId="871" priority="1002" stopIfTrue="1" operator="notBetween">
      <formula>6.5</formula>
      <formula>8.5</formula>
    </cfRule>
  </conditionalFormatting>
  <conditionalFormatting sqref="H39">
    <cfRule type="cellIs" dxfId="870" priority="1003" stopIfTrue="1" operator="greaterThan">
      <formula>#REF!</formula>
    </cfRule>
  </conditionalFormatting>
  <conditionalFormatting sqref="M41">
    <cfRule type="cellIs" dxfId="869" priority="998" stopIfTrue="1" operator="greaterThan">
      <formula>500</formula>
    </cfRule>
  </conditionalFormatting>
  <conditionalFormatting sqref="M42">
    <cfRule type="cellIs" dxfId="868" priority="997" stopIfTrue="1" operator="greaterThan">
      <formula>500</formula>
    </cfRule>
  </conditionalFormatting>
  <conditionalFormatting sqref="M40">
    <cfRule type="cellIs" dxfId="867" priority="999" stopIfTrue="1" operator="greaterThan">
      <formula>500</formula>
    </cfRule>
  </conditionalFormatting>
  <conditionalFormatting sqref="M39">
    <cfRule type="cellIs" dxfId="866" priority="996" stopIfTrue="1" operator="greaterThan">
      <formula>#REF!</formula>
    </cfRule>
  </conditionalFormatting>
  <conditionalFormatting sqref="O41">
    <cfRule type="cellIs" dxfId="865" priority="992" stopIfTrue="1" operator="greaterThan">
      <formula>0.5</formula>
    </cfRule>
  </conditionalFormatting>
  <conditionalFormatting sqref="P41">
    <cfRule type="cellIs" dxfId="864" priority="993" stopIfTrue="1" operator="greaterThan">
      <formula>0.1</formula>
    </cfRule>
  </conditionalFormatting>
  <conditionalFormatting sqref="O42">
    <cfRule type="cellIs" dxfId="863" priority="990" stopIfTrue="1" operator="greaterThan">
      <formula>0.5</formula>
    </cfRule>
  </conditionalFormatting>
  <conditionalFormatting sqref="P42">
    <cfRule type="cellIs" dxfId="862" priority="991" stopIfTrue="1" operator="greaterThan">
      <formula>0.1</formula>
    </cfRule>
  </conditionalFormatting>
  <conditionalFormatting sqref="O40">
    <cfRule type="cellIs" dxfId="861" priority="994" stopIfTrue="1" operator="greaterThan">
      <formula>0.5</formula>
    </cfRule>
  </conditionalFormatting>
  <conditionalFormatting sqref="P40">
    <cfRule type="cellIs" dxfId="860" priority="995" stopIfTrue="1" operator="greaterThan">
      <formula>0.1</formula>
    </cfRule>
  </conditionalFormatting>
  <conditionalFormatting sqref="Q41">
    <cfRule type="cellIs" dxfId="859" priority="988" stopIfTrue="1" operator="greaterThan">
      <formula>3</formula>
    </cfRule>
  </conditionalFormatting>
  <conditionalFormatting sqref="Q42">
    <cfRule type="cellIs" dxfId="858" priority="987" stopIfTrue="1" operator="greaterThan">
      <formula>3</formula>
    </cfRule>
  </conditionalFormatting>
  <conditionalFormatting sqref="Q40">
    <cfRule type="cellIs" dxfId="857" priority="989" stopIfTrue="1" operator="greaterThan">
      <formula>3</formula>
    </cfRule>
  </conditionalFormatting>
  <conditionalFormatting sqref="O39">
    <cfRule type="cellIs" dxfId="856" priority="984" stopIfTrue="1" operator="greaterThan">
      <formula>#REF!</formula>
    </cfRule>
  </conditionalFormatting>
  <conditionalFormatting sqref="P39">
    <cfRule type="cellIs" dxfId="855" priority="985" stopIfTrue="1" operator="greaterThan">
      <formula>#REF!</formula>
    </cfRule>
  </conditionalFormatting>
  <conditionalFormatting sqref="Q39">
    <cfRule type="cellIs" dxfId="854" priority="986" stopIfTrue="1" operator="greaterThan">
      <formula>#REF!</formula>
    </cfRule>
  </conditionalFormatting>
  <conditionalFormatting sqref="AL41">
    <cfRule type="cellIs" dxfId="853" priority="982" stopIfTrue="1" operator="greaterThan">
      <formula>200</formula>
    </cfRule>
  </conditionalFormatting>
  <conditionalFormatting sqref="AL42">
    <cfRule type="cellIs" dxfId="852" priority="981" stopIfTrue="1" operator="greaterThan">
      <formula>200</formula>
    </cfRule>
  </conditionalFormatting>
  <conditionalFormatting sqref="AL40">
    <cfRule type="cellIs" dxfId="851" priority="983" stopIfTrue="1" operator="greaterThan">
      <formula>200</formula>
    </cfRule>
  </conditionalFormatting>
  <conditionalFormatting sqref="AU39">
    <cfRule type="cellIs" dxfId="850" priority="971" stopIfTrue="1" operator="greaterThan">
      <formula>#REF!</formula>
    </cfRule>
  </conditionalFormatting>
  <conditionalFormatting sqref="AM39">
    <cfRule type="cellIs" dxfId="849" priority="972" stopIfTrue="1" operator="greaterThan">
      <formula>#REF!</formula>
    </cfRule>
  </conditionalFormatting>
  <conditionalFormatting sqref="AN39">
    <cfRule type="cellIs" dxfId="848" priority="973" stopIfTrue="1" operator="greaterThan">
      <formula>#REF!</formula>
    </cfRule>
  </conditionalFormatting>
  <conditionalFormatting sqref="AL39">
    <cfRule type="cellIs" dxfId="847" priority="974" stopIfTrue="1" operator="greaterThan">
      <formula>#REF!</formula>
    </cfRule>
  </conditionalFormatting>
  <conditionalFormatting sqref="BD39">
    <cfRule type="cellIs" dxfId="846" priority="975" stopIfTrue="1" operator="greaterThan">
      <formula>#REF!</formula>
    </cfRule>
  </conditionalFormatting>
  <conditionalFormatting sqref="BE39">
    <cfRule type="cellIs" dxfId="845" priority="976" stopIfTrue="1" operator="greaterThan">
      <formula>#REF!</formula>
    </cfRule>
  </conditionalFormatting>
  <conditionalFormatting sqref="BF39">
    <cfRule type="cellIs" dxfId="844" priority="977" stopIfTrue="1" operator="greaterThan">
      <formula>#REF!</formula>
    </cfRule>
  </conditionalFormatting>
  <conditionalFormatting sqref="AT39">
    <cfRule type="cellIs" dxfId="843" priority="978" stopIfTrue="1" operator="greaterThan">
      <formula>#REF!</formula>
    </cfRule>
  </conditionalFormatting>
  <conditionalFormatting sqref="AO39">
    <cfRule type="cellIs" dxfId="842" priority="979" stopIfTrue="1" operator="greaterThan">
      <formula>#REF!</formula>
    </cfRule>
  </conditionalFormatting>
  <conditionalFormatting sqref="AS39">
    <cfRule type="cellIs" dxfId="841" priority="980" stopIfTrue="1" operator="greaterThan">
      <formula>#REF!</formula>
    </cfRule>
  </conditionalFormatting>
  <conditionalFormatting sqref="E43">
    <cfRule type="cellIs" dxfId="840" priority="966" stopIfTrue="1" operator="greaterThan">
      <formula>20</formula>
    </cfRule>
  </conditionalFormatting>
  <conditionalFormatting sqref="H43">
    <cfRule type="cellIs" dxfId="839" priority="967" stopIfTrue="1" operator="greaterThan">
      <formula>1000</formula>
    </cfRule>
  </conditionalFormatting>
  <conditionalFormatting sqref="G43">
    <cfRule type="cellIs" dxfId="838" priority="968" stopIfTrue="1" operator="greaterThan">
      <formula>8.5</formula>
    </cfRule>
    <cfRule type="cellIs" dxfId="837" priority="969" stopIfTrue="1" operator="between">
      <formula>1</formula>
      <formula>6.4</formula>
    </cfRule>
  </conditionalFormatting>
  <conditionalFormatting sqref="F43">
    <cfRule type="cellIs" dxfId="836" priority="970" stopIfTrue="1" operator="greaterThan">
      <formula>1500</formula>
    </cfRule>
  </conditionalFormatting>
  <conditionalFormatting sqref="E44">
    <cfRule type="cellIs" dxfId="835" priority="961" stopIfTrue="1" operator="greaterThan">
      <formula>20</formula>
    </cfRule>
  </conditionalFormatting>
  <conditionalFormatting sqref="H44">
    <cfRule type="cellIs" dxfId="834" priority="962" stopIfTrue="1" operator="greaterThan">
      <formula>1000</formula>
    </cfRule>
  </conditionalFormatting>
  <conditionalFormatting sqref="G44">
    <cfRule type="cellIs" dxfId="833" priority="963" stopIfTrue="1" operator="greaterThan">
      <formula>8.5</formula>
    </cfRule>
    <cfRule type="cellIs" dxfId="832" priority="964" stopIfTrue="1" operator="between">
      <formula>1</formula>
      <formula>6.4</formula>
    </cfRule>
  </conditionalFormatting>
  <conditionalFormatting sqref="F44">
    <cfRule type="cellIs" dxfId="831" priority="965" stopIfTrue="1" operator="greaterThan">
      <formula>1500</formula>
    </cfRule>
  </conditionalFormatting>
  <conditionalFormatting sqref="E45">
    <cfRule type="cellIs" dxfId="830" priority="956" stopIfTrue="1" operator="greaterThan">
      <formula>20</formula>
    </cfRule>
  </conditionalFormatting>
  <conditionalFormatting sqref="H45">
    <cfRule type="cellIs" dxfId="829" priority="957" stopIfTrue="1" operator="greaterThan">
      <formula>1000</formula>
    </cfRule>
  </conditionalFormatting>
  <conditionalFormatting sqref="G45">
    <cfRule type="cellIs" dxfId="828" priority="958" stopIfTrue="1" operator="greaterThan">
      <formula>8.5</formula>
    </cfRule>
    <cfRule type="cellIs" dxfId="827" priority="959" stopIfTrue="1" operator="between">
      <formula>1</formula>
      <formula>6.4</formula>
    </cfRule>
  </conditionalFormatting>
  <conditionalFormatting sqref="F45">
    <cfRule type="cellIs" dxfId="826" priority="960" stopIfTrue="1" operator="greaterThan">
      <formula>1500</formula>
    </cfRule>
  </conditionalFormatting>
  <conditionalFormatting sqref="H46">
    <cfRule type="cellIs" dxfId="825" priority="951" stopIfTrue="1" operator="greaterThan">
      <formula>1000</formula>
    </cfRule>
  </conditionalFormatting>
  <conditionalFormatting sqref="F46">
    <cfRule type="cellIs" dxfId="824" priority="952" stopIfTrue="1" operator="greaterThan">
      <formula>1500</formula>
    </cfRule>
  </conditionalFormatting>
  <conditionalFormatting sqref="E46">
    <cfRule type="cellIs" dxfId="823" priority="953" stopIfTrue="1" operator="greaterThan">
      <formula>20</formula>
    </cfRule>
  </conditionalFormatting>
  <conditionalFormatting sqref="G46">
    <cfRule type="cellIs" dxfId="822" priority="954" stopIfTrue="1" operator="greaterThan">
      <formula>8.5</formula>
    </cfRule>
    <cfRule type="cellIs" dxfId="821" priority="955" stopIfTrue="1" operator="between">
      <formula>1</formula>
      <formula>6.4</formula>
    </cfRule>
  </conditionalFormatting>
  <conditionalFormatting sqref="M43">
    <cfRule type="cellIs" dxfId="820" priority="950" stopIfTrue="1" operator="greaterThan">
      <formula>500</formula>
    </cfRule>
  </conditionalFormatting>
  <conditionalFormatting sqref="M44">
    <cfRule type="cellIs" dxfId="819" priority="949" stopIfTrue="1" operator="greaterThan">
      <formula>500</formula>
    </cfRule>
  </conditionalFormatting>
  <conditionalFormatting sqref="M45">
    <cfRule type="cellIs" dxfId="818" priority="948" stopIfTrue="1" operator="greaterThan">
      <formula>500</formula>
    </cfRule>
  </conditionalFormatting>
  <conditionalFormatting sqref="M46">
    <cfRule type="cellIs" dxfId="817" priority="947" stopIfTrue="1" operator="greaterThan">
      <formula>500</formula>
    </cfRule>
  </conditionalFormatting>
  <conditionalFormatting sqref="O43">
    <cfRule type="cellIs" dxfId="816" priority="945" stopIfTrue="1" operator="greaterThan">
      <formula>0.5</formula>
    </cfRule>
  </conditionalFormatting>
  <conditionalFormatting sqref="P43">
    <cfRule type="cellIs" dxfId="815" priority="946" stopIfTrue="1" operator="greaterThan">
      <formula>0.1</formula>
    </cfRule>
  </conditionalFormatting>
  <conditionalFormatting sqref="O44">
    <cfRule type="cellIs" dxfId="814" priority="943" stopIfTrue="1" operator="greaterThan">
      <formula>0.5</formula>
    </cfRule>
  </conditionalFormatting>
  <conditionalFormatting sqref="P44">
    <cfRule type="cellIs" dxfId="813" priority="944" stopIfTrue="1" operator="greaterThan">
      <formula>0.1</formula>
    </cfRule>
  </conditionalFormatting>
  <conditionalFormatting sqref="O45">
    <cfRule type="cellIs" dxfId="812" priority="941" stopIfTrue="1" operator="greaterThan">
      <formula>0.5</formula>
    </cfRule>
  </conditionalFormatting>
  <conditionalFormatting sqref="P45">
    <cfRule type="cellIs" dxfId="811" priority="942" stopIfTrue="1" operator="greaterThan">
      <formula>0.1</formula>
    </cfRule>
  </conditionalFormatting>
  <conditionalFormatting sqref="Q43">
    <cfRule type="cellIs" dxfId="810" priority="940" stopIfTrue="1" operator="greaterThan">
      <formula>3</formula>
    </cfRule>
  </conditionalFormatting>
  <conditionalFormatting sqref="Q44">
    <cfRule type="cellIs" dxfId="809" priority="939" stopIfTrue="1" operator="greaterThan">
      <formula>3</formula>
    </cfRule>
  </conditionalFormatting>
  <conditionalFormatting sqref="Q45">
    <cfRule type="cellIs" dxfId="808" priority="938" stopIfTrue="1" operator="greaterThan">
      <formula>3</formula>
    </cfRule>
  </conditionalFormatting>
  <conditionalFormatting sqref="O46">
    <cfRule type="cellIs" dxfId="807" priority="935" stopIfTrue="1" operator="greaterThan">
      <formula>0.5</formula>
    </cfRule>
  </conditionalFormatting>
  <conditionalFormatting sqref="P46">
    <cfRule type="cellIs" dxfId="806" priority="936" stopIfTrue="1" operator="greaterThan">
      <formula>0.1</formula>
    </cfRule>
  </conditionalFormatting>
  <conditionalFormatting sqref="Q46">
    <cfRule type="cellIs" dxfId="805" priority="937" stopIfTrue="1" operator="greaterThan">
      <formula>3</formula>
    </cfRule>
  </conditionalFormatting>
  <conditionalFormatting sqref="AL43">
    <cfRule type="cellIs" dxfId="804" priority="934" stopIfTrue="1" operator="greaterThan">
      <formula>200</formula>
    </cfRule>
  </conditionalFormatting>
  <conditionalFormatting sqref="AL44">
    <cfRule type="cellIs" dxfId="803" priority="933" stopIfTrue="1" operator="greaterThan">
      <formula>200</formula>
    </cfRule>
  </conditionalFormatting>
  <conditionalFormatting sqref="AL45">
    <cfRule type="cellIs" dxfId="802" priority="932" stopIfTrue="1" operator="greaterThan">
      <formula>200</formula>
    </cfRule>
  </conditionalFormatting>
  <conditionalFormatting sqref="AM45">
    <cfRule type="cellIs" dxfId="801" priority="925" stopIfTrue="1" operator="greaterThan">
      <formula>2</formula>
    </cfRule>
  </conditionalFormatting>
  <conditionalFormatting sqref="AM43">
    <cfRule type="cellIs" dxfId="800" priority="926" stopIfTrue="1" operator="greaterThan">
      <formula>2</formula>
    </cfRule>
  </conditionalFormatting>
  <conditionalFormatting sqref="BD43">
    <cfRule type="cellIs" dxfId="799" priority="927" stopIfTrue="1" operator="greaterThan">
      <formula>#REF!</formula>
    </cfRule>
  </conditionalFormatting>
  <conditionalFormatting sqref="AU43">
    <cfRule type="cellIs" dxfId="798" priority="928" stopIfTrue="1" operator="greaterThan">
      <formula>#REF!</formula>
    </cfRule>
  </conditionalFormatting>
  <conditionalFormatting sqref="AT43">
    <cfRule type="cellIs" dxfId="797" priority="929" stopIfTrue="1" operator="greaterThan">
      <formula>#REF!</formula>
    </cfRule>
  </conditionalFormatting>
  <conditionalFormatting sqref="AO43">
    <cfRule type="cellIs" dxfId="796" priority="930" stopIfTrue="1" operator="greaterThan">
      <formula>#REF!</formula>
    </cfRule>
  </conditionalFormatting>
  <conditionalFormatting sqref="AS43">
    <cfRule type="cellIs" dxfId="795" priority="931" stopIfTrue="1" operator="greaterThan">
      <formula>#REF!</formula>
    </cfRule>
  </conditionalFormatting>
  <conditionalFormatting sqref="AM46">
    <cfRule type="cellIs" dxfId="794" priority="923" stopIfTrue="1" operator="greaterThan">
      <formula>2</formula>
    </cfRule>
  </conditionalFormatting>
  <conditionalFormatting sqref="AL46">
    <cfRule type="cellIs" dxfId="793" priority="924" stopIfTrue="1" operator="greaterThan">
      <formula>200</formula>
    </cfRule>
  </conditionalFormatting>
  <conditionalFormatting sqref="E47">
    <cfRule type="cellIs" dxfId="792" priority="918" stopIfTrue="1" operator="greaterThan">
      <formula>20</formula>
    </cfRule>
  </conditionalFormatting>
  <conditionalFormatting sqref="H47">
    <cfRule type="cellIs" dxfId="791" priority="919" stopIfTrue="1" operator="greaterThan">
      <formula>1000</formula>
    </cfRule>
  </conditionalFormatting>
  <conditionalFormatting sqref="F47">
    <cfRule type="cellIs" dxfId="790" priority="920" stopIfTrue="1" operator="greaterThan">
      <formula>1500</formula>
    </cfRule>
  </conditionalFormatting>
  <conditionalFormatting sqref="G47">
    <cfRule type="cellIs" dxfId="789" priority="921" stopIfTrue="1" operator="greaterThan">
      <formula>8.5</formula>
    </cfRule>
    <cfRule type="cellIs" dxfId="788" priority="922" stopIfTrue="1" operator="between">
      <formula>0.1</formula>
      <formula>6.4</formula>
    </cfRule>
  </conditionalFormatting>
  <conditionalFormatting sqref="M47">
    <cfRule type="cellIs" dxfId="787" priority="917" stopIfTrue="1" operator="greaterThan">
      <formula>500</formula>
    </cfRule>
  </conditionalFormatting>
  <conditionalFormatting sqref="O47">
    <cfRule type="cellIs" dxfId="786" priority="915" stopIfTrue="1" operator="greaterThan">
      <formula>0.5</formula>
    </cfRule>
  </conditionalFormatting>
  <conditionalFormatting sqref="P47">
    <cfRule type="cellIs" dxfId="785" priority="916" stopIfTrue="1" operator="greaterThan">
      <formula>0.1</formula>
    </cfRule>
  </conditionalFormatting>
  <conditionalFormatting sqref="Q47">
    <cfRule type="cellIs" dxfId="784" priority="914" stopIfTrue="1" operator="greaterThan">
      <formula>3</formula>
    </cfRule>
  </conditionalFormatting>
  <conditionalFormatting sqref="AL47">
    <cfRule type="cellIs" dxfId="783" priority="913" stopIfTrue="1" operator="greaterThan">
      <formula>6500</formula>
    </cfRule>
  </conditionalFormatting>
  <conditionalFormatting sqref="E48">
    <cfRule type="cellIs" dxfId="782" priority="908" stopIfTrue="1" operator="greaterThan">
      <formula>20</formula>
    </cfRule>
  </conditionalFormatting>
  <conditionalFormatting sqref="H48">
    <cfRule type="cellIs" dxfId="781" priority="909" stopIfTrue="1" operator="greaterThan">
      <formula>1000</formula>
    </cfRule>
  </conditionalFormatting>
  <conditionalFormatting sqref="F48">
    <cfRule type="cellIs" dxfId="780" priority="910" stopIfTrue="1" operator="greaterThan">
      <formula>1500</formula>
    </cfRule>
  </conditionalFormatting>
  <conditionalFormatting sqref="G48">
    <cfRule type="cellIs" dxfId="779" priority="911" stopIfTrue="1" operator="greaterThan">
      <formula>8.5</formula>
    </cfRule>
    <cfRule type="cellIs" dxfId="778" priority="912" stopIfTrue="1" operator="between">
      <formula>0.1</formula>
      <formula>6.4</formula>
    </cfRule>
  </conditionalFormatting>
  <conditionalFormatting sqref="M48">
    <cfRule type="cellIs" dxfId="777" priority="907" stopIfTrue="1" operator="greaterThan">
      <formula>500</formula>
    </cfRule>
  </conditionalFormatting>
  <conditionalFormatting sqref="O48">
    <cfRule type="cellIs" dxfId="776" priority="905" stopIfTrue="1" operator="greaterThan">
      <formula>0.5</formula>
    </cfRule>
  </conditionalFormatting>
  <conditionalFormatting sqref="P48">
    <cfRule type="cellIs" dxfId="775" priority="906" stopIfTrue="1" operator="greaterThan">
      <formula>0.1</formula>
    </cfRule>
  </conditionalFormatting>
  <conditionalFormatting sqref="Q48">
    <cfRule type="cellIs" dxfId="774" priority="904" stopIfTrue="1" operator="greaterThan">
      <formula>3</formula>
    </cfRule>
  </conditionalFormatting>
  <conditionalFormatting sqref="AL48">
    <cfRule type="cellIs" dxfId="773" priority="903" stopIfTrue="1" operator="greaterThan">
      <formula>6500</formula>
    </cfRule>
  </conditionalFormatting>
  <conditionalFormatting sqref="E49">
    <cfRule type="cellIs" dxfId="772" priority="898" stopIfTrue="1" operator="greaterThan">
      <formula>20</formula>
    </cfRule>
  </conditionalFormatting>
  <conditionalFormatting sqref="H49">
    <cfRule type="cellIs" dxfId="771" priority="899" stopIfTrue="1" operator="greaterThan">
      <formula>1000</formula>
    </cfRule>
  </conditionalFormatting>
  <conditionalFormatting sqref="F49">
    <cfRule type="cellIs" dxfId="770" priority="900" stopIfTrue="1" operator="greaterThan">
      <formula>1500</formula>
    </cfRule>
  </conditionalFormatting>
  <conditionalFormatting sqref="G49">
    <cfRule type="cellIs" dxfId="769" priority="901" stopIfTrue="1" operator="greaterThan">
      <formula>8.5</formula>
    </cfRule>
    <cfRule type="cellIs" dxfId="768" priority="902" stopIfTrue="1" operator="between">
      <formula>0.1</formula>
      <formula>6.4</formula>
    </cfRule>
  </conditionalFormatting>
  <conditionalFormatting sqref="F50">
    <cfRule type="cellIs" dxfId="767" priority="893" stopIfTrue="1" operator="greaterThan">
      <formula>1500</formula>
    </cfRule>
  </conditionalFormatting>
  <conditionalFormatting sqref="E50">
    <cfRule type="cellIs" dxfId="766" priority="894" stopIfTrue="1" operator="greaterThan">
      <formula>20</formula>
    </cfRule>
  </conditionalFormatting>
  <conditionalFormatting sqref="H50">
    <cfRule type="cellIs" dxfId="765" priority="895" stopIfTrue="1" operator="greaterThan">
      <formula>1000</formula>
    </cfRule>
  </conditionalFormatting>
  <conditionalFormatting sqref="G50">
    <cfRule type="cellIs" dxfId="764" priority="896" stopIfTrue="1" operator="greaterThan">
      <formula>8.5</formula>
    </cfRule>
    <cfRule type="cellIs" dxfId="763" priority="897" stopIfTrue="1" operator="between">
      <formula>0.1</formula>
      <formula>6.4</formula>
    </cfRule>
  </conditionalFormatting>
  <conditionalFormatting sqref="M49">
    <cfRule type="cellIs" dxfId="762" priority="892" stopIfTrue="1" operator="greaterThan">
      <formula>500</formula>
    </cfRule>
  </conditionalFormatting>
  <conditionalFormatting sqref="M50">
    <cfRule type="cellIs" dxfId="761" priority="891" stopIfTrue="1" operator="greaterThan">
      <formula>500</formula>
    </cfRule>
  </conditionalFormatting>
  <conditionalFormatting sqref="O49">
    <cfRule type="cellIs" dxfId="760" priority="889" stopIfTrue="1" operator="greaterThan">
      <formula>0.5</formula>
    </cfRule>
  </conditionalFormatting>
  <conditionalFormatting sqref="P49">
    <cfRule type="cellIs" dxfId="759" priority="890" stopIfTrue="1" operator="greaterThan">
      <formula>0.1</formula>
    </cfRule>
  </conditionalFormatting>
  <conditionalFormatting sqref="O50">
    <cfRule type="cellIs" dxfId="758" priority="887" stopIfTrue="1" operator="greaterThan">
      <formula>0.5</formula>
    </cfRule>
  </conditionalFormatting>
  <conditionalFormatting sqref="P50">
    <cfRule type="cellIs" dxfId="757" priority="888" stopIfTrue="1" operator="greaterThan">
      <formula>0.1</formula>
    </cfRule>
  </conditionalFormatting>
  <conditionalFormatting sqref="Q49">
    <cfRule type="cellIs" dxfId="756" priority="886" stopIfTrue="1" operator="greaterThan">
      <formula>3</formula>
    </cfRule>
  </conditionalFormatting>
  <conditionalFormatting sqref="Q50">
    <cfRule type="cellIs" dxfId="755" priority="885" stopIfTrue="1" operator="greaterThan">
      <formula>3</formula>
    </cfRule>
  </conditionalFormatting>
  <conditionalFormatting sqref="AL50">
    <cfRule type="cellIs" dxfId="754" priority="884" stopIfTrue="1" operator="greaterThan">
      <formula>6500</formula>
    </cfRule>
  </conditionalFormatting>
  <conditionalFormatting sqref="AM49">
    <cfRule type="cellIs" dxfId="753" priority="876" stopIfTrue="1" operator="greaterThan">
      <formula>2</formula>
    </cfRule>
  </conditionalFormatting>
  <conditionalFormatting sqref="BD49">
    <cfRule type="cellIs" dxfId="752" priority="877" stopIfTrue="1" operator="greaterThan">
      <formula>#REF!</formula>
    </cfRule>
  </conditionalFormatting>
  <conditionalFormatting sqref="BE49">
    <cfRule type="cellIs" dxfId="751" priority="878" stopIfTrue="1" operator="greaterThan">
      <formula>#REF!</formula>
    </cfRule>
  </conditionalFormatting>
  <conditionalFormatting sqref="BF49">
    <cfRule type="cellIs" dxfId="750" priority="879" stopIfTrue="1" operator="greaterThan">
      <formula>#REF!</formula>
    </cfRule>
  </conditionalFormatting>
  <conditionalFormatting sqref="AU49">
    <cfRule type="cellIs" dxfId="749" priority="880" stopIfTrue="1" operator="greaterThan">
      <formula>#REF!</formula>
    </cfRule>
  </conditionalFormatting>
  <conditionalFormatting sqref="AT49">
    <cfRule type="cellIs" dxfId="748" priority="881" stopIfTrue="1" operator="greaterThan">
      <formula>#REF!</formula>
    </cfRule>
  </conditionalFormatting>
  <conditionalFormatting sqref="AO49">
    <cfRule type="cellIs" dxfId="747" priority="882" stopIfTrue="1" operator="greaterThan">
      <formula>#REF!</formula>
    </cfRule>
  </conditionalFormatting>
  <conditionalFormatting sqref="AS49">
    <cfRule type="cellIs" dxfId="746" priority="883" stopIfTrue="1" operator="greaterThan">
      <formula>#REF!</formula>
    </cfRule>
  </conditionalFormatting>
  <conditionalFormatting sqref="G52">
    <cfRule type="cellIs" dxfId="745" priority="872" stopIfTrue="1" operator="notBetween">
      <formula>6.5</formula>
      <formula>8.5</formula>
    </cfRule>
  </conditionalFormatting>
  <conditionalFormatting sqref="E52">
    <cfRule type="cellIs" dxfId="744" priority="873" stopIfTrue="1" operator="greaterThan">
      <formula>#REF!</formula>
    </cfRule>
  </conditionalFormatting>
  <conditionalFormatting sqref="F52">
    <cfRule type="cellIs" dxfId="743" priority="874" stopIfTrue="1" operator="greaterThan">
      <formula>#REF!</formula>
    </cfRule>
  </conditionalFormatting>
  <conditionalFormatting sqref="H52">
    <cfRule type="cellIs" dxfId="742" priority="875" stopIfTrue="1" operator="greaterThan">
      <formula>#REF!</formula>
    </cfRule>
  </conditionalFormatting>
  <conditionalFormatting sqref="F51">
    <cfRule type="cellIs" dxfId="741" priority="867" stopIfTrue="1" operator="greaterThan">
      <formula>1500</formula>
    </cfRule>
  </conditionalFormatting>
  <conditionalFormatting sqref="E51">
    <cfRule type="cellIs" dxfId="740" priority="868" stopIfTrue="1" operator="greaterThan">
      <formula>20</formula>
    </cfRule>
  </conditionalFormatting>
  <conditionalFormatting sqref="H51">
    <cfRule type="cellIs" dxfId="739" priority="869" stopIfTrue="1" operator="greaterThan">
      <formula>1000</formula>
    </cfRule>
  </conditionalFormatting>
  <conditionalFormatting sqref="G51">
    <cfRule type="cellIs" dxfId="738" priority="870" stopIfTrue="1" operator="greaterThan">
      <formula>8.5</formula>
    </cfRule>
    <cfRule type="cellIs" dxfId="737" priority="871" stopIfTrue="1" operator="between">
      <formula>1</formula>
      <formula>6.4</formula>
    </cfRule>
  </conditionalFormatting>
  <conditionalFormatting sqref="G53">
    <cfRule type="cellIs" dxfId="736" priority="863" stopIfTrue="1" operator="notBetween">
      <formula>6.5</formula>
      <formula>8.5</formula>
    </cfRule>
  </conditionalFormatting>
  <conditionalFormatting sqref="E53">
    <cfRule type="cellIs" dxfId="735" priority="864" stopIfTrue="1" operator="greaterThan">
      <formula>#REF!</formula>
    </cfRule>
  </conditionalFormatting>
  <conditionalFormatting sqref="F53">
    <cfRule type="cellIs" dxfId="734" priority="865" stopIfTrue="1" operator="greaterThan">
      <formula>#REF!</formula>
    </cfRule>
  </conditionalFormatting>
  <conditionalFormatting sqref="H53">
    <cfRule type="cellIs" dxfId="733" priority="866" stopIfTrue="1" operator="greaterThan">
      <formula>#REF!</formula>
    </cfRule>
  </conditionalFormatting>
  <conditionalFormatting sqref="M52">
    <cfRule type="cellIs" dxfId="732" priority="862" stopIfTrue="1" operator="greaterThan">
      <formula>#REF!</formula>
    </cfRule>
  </conditionalFormatting>
  <conditionalFormatting sqref="M53">
    <cfRule type="cellIs" dxfId="731" priority="861" stopIfTrue="1" operator="greaterThan">
      <formula>#REF!</formula>
    </cfRule>
  </conditionalFormatting>
  <conditionalFormatting sqref="M51">
    <cfRule type="cellIs" dxfId="730" priority="860" stopIfTrue="1" operator="greaterThan">
      <formula>500</formula>
    </cfRule>
  </conditionalFormatting>
  <conditionalFormatting sqref="O52">
    <cfRule type="cellIs" dxfId="729" priority="858" stopIfTrue="1" operator="greaterThan">
      <formula>#REF!</formula>
    </cfRule>
  </conditionalFormatting>
  <conditionalFormatting sqref="P52">
    <cfRule type="cellIs" dxfId="728" priority="859" stopIfTrue="1" operator="greaterThan">
      <formula>#REF!</formula>
    </cfRule>
  </conditionalFormatting>
  <conditionalFormatting sqref="Q52">
    <cfRule type="cellIs" dxfId="727" priority="857" stopIfTrue="1" operator="greaterThan">
      <formula>#REF!</formula>
    </cfRule>
  </conditionalFormatting>
  <conditionalFormatting sqref="O53">
    <cfRule type="cellIs" dxfId="726" priority="854" stopIfTrue="1" operator="greaterThan">
      <formula>#REF!</formula>
    </cfRule>
  </conditionalFormatting>
  <conditionalFormatting sqref="P53">
    <cfRule type="cellIs" dxfId="725" priority="855" stopIfTrue="1" operator="greaterThan">
      <formula>#REF!</formula>
    </cfRule>
  </conditionalFormatting>
  <conditionalFormatting sqref="Q53">
    <cfRule type="cellIs" dxfId="724" priority="856" stopIfTrue="1" operator="greaterThan">
      <formula>#REF!</formula>
    </cfRule>
  </conditionalFormatting>
  <conditionalFormatting sqref="O51">
    <cfRule type="cellIs" dxfId="723" priority="851" stopIfTrue="1" operator="greaterThan">
      <formula>0.5</formula>
    </cfRule>
  </conditionalFormatting>
  <conditionalFormatting sqref="P51">
    <cfRule type="cellIs" dxfId="722" priority="852" stopIfTrue="1" operator="greaterThan">
      <formula>0.1</formula>
    </cfRule>
  </conditionalFormatting>
  <conditionalFormatting sqref="Q51">
    <cfRule type="cellIs" dxfId="721" priority="853" stopIfTrue="1" operator="greaterThan">
      <formula>3</formula>
    </cfRule>
  </conditionalFormatting>
  <conditionalFormatting sqref="AL52">
    <cfRule type="cellIs" dxfId="720" priority="850" stopIfTrue="1" operator="greaterThan">
      <formula>#REF!</formula>
    </cfRule>
  </conditionalFormatting>
  <conditionalFormatting sqref="AM51">
    <cfRule type="cellIs" dxfId="719" priority="848" stopIfTrue="1" operator="greaterThan">
      <formula>2</formula>
    </cfRule>
  </conditionalFormatting>
  <conditionalFormatting sqref="AN51">
    <cfRule type="cellIs" dxfId="718" priority="849" stopIfTrue="1" operator="greaterThan">
      <formula>0</formula>
    </cfRule>
  </conditionalFormatting>
  <conditionalFormatting sqref="BD52">
    <cfRule type="cellIs" dxfId="717" priority="839" stopIfTrue="1" operator="greaterThan">
      <formula>#REF!</formula>
    </cfRule>
  </conditionalFormatting>
  <conditionalFormatting sqref="BE52">
    <cfRule type="cellIs" dxfId="716" priority="840" stopIfTrue="1" operator="greaterThan">
      <formula>#REF!</formula>
    </cfRule>
  </conditionalFormatting>
  <conditionalFormatting sqref="BF52">
    <cfRule type="cellIs" dxfId="715" priority="841" stopIfTrue="1" operator="greaterThan">
      <formula>#REF!</formula>
    </cfRule>
  </conditionalFormatting>
  <conditionalFormatting sqref="AU52">
    <cfRule type="cellIs" dxfId="714" priority="842" stopIfTrue="1" operator="greaterThan">
      <formula>#REF!</formula>
    </cfRule>
  </conditionalFormatting>
  <conditionalFormatting sqref="AT52">
    <cfRule type="cellIs" dxfId="713" priority="843" stopIfTrue="1" operator="greaterThan">
      <formula>#REF!</formula>
    </cfRule>
  </conditionalFormatting>
  <conditionalFormatting sqref="AM52">
    <cfRule type="cellIs" dxfId="712" priority="844" stopIfTrue="1" operator="greaterThan">
      <formula>#REF!</formula>
    </cfRule>
  </conditionalFormatting>
  <conditionalFormatting sqref="AN52">
    <cfRule type="cellIs" dxfId="711" priority="845" stopIfTrue="1" operator="greaterThan">
      <formula>#REF!</formula>
    </cfRule>
  </conditionalFormatting>
  <conditionalFormatting sqref="AO52">
    <cfRule type="cellIs" dxfId="710" priority="846" stopIfTrue="1" operator="greaterThan">
      <formula>#REF!</formula>
    </cfRule>
  </conditionalFormatting>
  <conditionalFormatting sqref="AS52:AS53">
    <cfRule type="cellIs" dxfId="709" priority="847" stopIfTrue="1" operator="greaterThan">
      <formula>#REF!</formula>
    </cfRule>
  </conditionalFormatting>
  <conditionalFormatting sqref="BD53">
    <cfRule type="cellIs" dxfId="708" priority="830" stopIfTrue="1" operator="greaterThan">
      <formula>#REF!</formula>
    </cfRule>
  </conditionalFormatting>
  <conditionalFormatting sqref="BE53">
    <cfRule type="cellIs" dxfId="707" priority="831" stopIfTrue="1" operator="greaterThan">
      <formula>#REF!</formula>
    </cfRule>
  </conditionalFormatting>
  <conditionalFormatting sqref="BF53">
    <cfRule type="cellIs" dxfId="706" priority="832" stopIfTrue="1" operator="greaterThan">
      <formula>#REF!</formula>
    </cfRule>
  </conditionalFormatting>
  <conditionalFormatting sqref="AU53">
    <cfRule type="cellIs" dxfId="705" priority="833" stopIfTrue="1" operator="greaterThan">
      <formula>#REF!</formula>
    </cfRule>
  </conditionalFormatting>
  <conditionalFormatting sqref="AT53">
    <cfRule type="cellIs" dxfId="704" priority="834" stopIfTrue="1" operator="greaterThan">
      <formula>#REF!</formula>
    </cfRule>
  </conditionalFormatting>
  <conditionalFormatting sqref="AM53">
    <cfRule type="cellIs" dxfId="703" priority="835" stopIfTrue="1" operator="greaterThan">
      <formula>#REF!</formula>
    </cfRule>
  </conditionalFormatting>
  <conditionalFormatting sqref="AN53">
    <cfRule type="cellIs" dxfId="702" priority="836" stopIfTrue="1" operator="greaterThan">
      <formula>#REF!</formula>
    </cfRule>
  </conditionalFormatting>
  <conditionalFormatting sqref="AO53">
    <cfRule type="cellIs" dxfId="701" priority="837" stopIfTrue="1" operator="greaterThan">
      <formula>#REF!</formula>
    </cfRule>
  </conditionalFormatting>
  <conditionalFormatting sqref="AL53">
    <cfRule type="cellIs" dxfId="700" priority="838" stopIfTrue="1" operator="greaterThan">
      <formula>#REF!</formula>
    </cfRule>
  </conditionalFormatting>
  <conditionalFormatting sqref="AL51">
    <cfRule type="cellIs" dxfId="699" priority="829" stopIfTrue="1" operator="greaterThan">
      <formula>6500</formula>
    </cfRule>
  </conditionalFormatting>
  <conditionalFormatting sqref="E54">
    <cfRule type="cellIs" dxfId="698" priority="824" stopIfTrue="1" operator="greaterThan">
      <formula>20</formula>
    </cfRule>
  </conditionalFormatting>
  <conditionalFormatting sqref="H54">
    <cfRule type="cellIs" dxfId="697" priority="825" stopIfTrue="1" operator="greaterThan">
      <formula>1000</formula>
    </cfRule>
  </conditionalFormatting>
  <conditionalFormatting sqref="G54">
    <cfRule type="cellIs" dxfId="696" priority="826" stopIfTrue="1" operator="greaterThan">
      <formula>8.5</formula>
    </cfRule>
    <cfRule type="cellIs" dxfId="695" priority="827" stopIfTrue="1" operator="between">
      <formula>1</formula>
      <formula>6.4</formula>
    </cfRule>
  </conditionalFormatting>
  <conditionalFormatting sqref="F54">
    <cfRule type="cellIs" dxfId="694" priority="828" stopIfTrue="1" operator="greaterThan">
      <formula>1500</formula>
    </cfRule>
  </conditionalFormatting>
  <conditionalFormatting sqref="M54">
    <cfRule type="cellIs" dxfId="693" priority="823" stopIfTrue="1" operator="greaterThan">
      <formula>500</formula>
    </cfRule>
  </conditionalFormatting>
  <conditionalFormatting sqref="O54">
    <cfRule type="cellIs" dxfId="692" priority="821" stopIfTrue="1" operator="greaterThan">
      <formula>0.5</formula>
    </cfRule>
  </conditionalFormatting>
  <conditionalFormatting sqref="P54">
    <cfRule type="cellIs" dxfId="691" priority="822" stopIfTrue="1" operator="greaterThan">
      <formula>0.1</formula>
    </cfRule>
  </conditionalFormatting>
  <conditionalFormatting sqref="Q54">
    <cfRule type="cellIs" dxfId="690" priority="820" stopIfTrue="1" operator="greaterThan">
      <formula>3</formula>
    </cfRule>
  </conditionalFormatting>
  <conditionalFormatting sqref="AL54">
    <cfRule type="cellIs" dxfId="689" priority="818" stopIfTrue="1" operator="greaterThan">
      <formula>200</formula>
    </cfRule>
  </conditionalFormatting>
  <conditionalFormatting sqref="AM54">
    <cfRule type="cellIs" dxfId="688" priority="819" stopIfTrue="1" operator="greaterThan">
      <formula>2</formula>
    </cfRule>
  </conditionalFormatting>
  <conditionalFormatting sqref="E56">
    <cfRule type="cellIs" dxfId="687" priority="813" stopIfTrue="1" operator="greaterThan">
      <formula>20</formula>
    </cfRule>
  </conditionalFormatting>
  <conditionalFormatting sqref="H56">
    <cfRule type="cellIs" dxfId="686" priority="814" stopIfTrue="1" operator="greaterThan">
      <formula>1000</formula>
    </cfRule>
  </conditionalFormatting>
  <conditionalFormatting sqref="G56">
    <cfRule type="cellIs" dxfId="685" priority="815" stopIfTrue="1" operator="greaterThan">
      <formula>8.5</formula>
    </cfRule>
    <cfRule type="cellIs" dxfId="684" priority="816" stopIfTrue="1" operator="between">
      <formula>1</formula>
      <formula>6.4</formula>
    </cfRule>
  </conditionalFormatting>
  <conditionalFormatting sqref="F56">
    <cfRule type="cellIs" dxfId="683" priority="817" stopIfTrue="1" operator="greaterThan">
      <formula>1500</formula>
    </cfRule>
  </conditionalFormatting>
  <conditionalFormatting sqref="E55">
    <cfRule type="cellIs" dxfId="682" priority="808" stopIfTrue="1" operator="greaterThan">
      <formula>20</formula>
    </cfRule>
  </conditionalFormatting>
  <conditionalFormatting sqref="H55">
    <cfRule type="cellIs" dxfId="681" priority="809" stopIfTrue="1" operator="greaterThan">
      <formula>1000</formula>
    </cfRule>
  </conditionalFormatting>
  <conditionalFormatting sqref="G55">
    <cfRule type="cellIs" dxfId="680" priority="810" stopIfTrue="1" operator="greaterThan">
      <formula>8.5</formula>
    </cfRule>
    <cfRule type="cellIs" dxfId="679" priority="811" stopIfTrue="1" operator="between">
      <formula>1</formula>
      <formula>6.4</formula>
    </cfRule>
  </conditionalFormatting>
  <conditionalFormatting sqref="F55">
    <cfRule type="cellIs" dxfId="678" priority="812" stopIfTrue="1" operator="greaterThan">
      <formula>1500</formula>
    </cfRule>
  </conditionalFormatting>
  <conditionalFormatting sqref="M56">
    <cfRule type="cellIs" dxfId="677" priority="807" stopIfTrue="1" operator="greaterThan">
      <formula>500</formula>
    </cfRule>
  </conditionalFormatting>
  <conditionalFormatting sqref="M55">
    <cfRule type="cellIs" dxfId="676" priority="806" stopIfTrue="1" operator="greaterThan">
      <formula>500</formula>
    </cfRule>
  </conditionalFormatting>
  <conditionalFormatting sqref="O56">
    <cfRule type="cellIs" dxfId="675" priority="803" stopIfTrue="1" operator="greaterThan">
      <formula>0.5</formula>
    </cfRule>
  </conditionalFormatting>
  <conditionalFormatting sqref="P56">
    <cfRule type="cellIs" dxfId="674" priority="804" stopIfTrue="1" operator="greaterThan">
      <formula>0.1</formula>
    </cfRule>
  </conditionalFormatting>
  <conditionalFormatting sqref="Q56">
    <cfRule type="cellIs" dxfId="673" priority="805" stopIfTrue="1" operator="greaterThan">
      <formula>3</formula>
    </cfRule>
  </conditionalFormatting>
  <conditionalFormatting sqref="O55">
    <cfRule type="cellIs" dxfId="672" priority="800" stopIfTrue="1" operator="greaterThan">
      <formula>0.5</formula>
    </cfRule>
  </conditionalFormatting>
  <conditionalFormatting sqref="P55">
    <cfRule type="cellIs" dxfId="671" priority="801" stopIfTrue="1" operator="greaterThan">
      <formula>0.1</formula>
    </cfRule>
  </conditionalFormatting>
  <conditionalFormatting sqref="Q55">
    <cfRule type="cellIs" dxfId="670" priority="802" stopIfTrue="1" operator="greaterThan">
      <formula>3</formula>
    </cfRule>
  </conditionalFormatting>
  <conditionalFormatting sqref="AM56">
    <cfRule type="cellIs" dxfId="669" priority="799" stopIfTrue="1" operator="greaterThan">
      <formula>2</formula>
    </cfRule>
  </conditionalFormatting>
  <conditionalFormatting sqref="E57">
    <cfRule type="cellIs" dxfId="668" priority="794" stopIfTrue="1" operator="greaterThan">
      <formula>20</formula>
    </cfRule>
  </conditionalFormatting>
  <conditionalFormatting sqref="H57">
    <cfRule type="cellIs" dxfId="667" priority="795" stopIfTrue="1" operator="greaterThan">
      <formula>1000</formula>
    </cfRule>
  </conditionalFormatting>
  <conditionalFormatting sqref="G57">
    <cfRule type="cellIs" dxfId="666" priority="796" stopIfTrue="1" operator="greaterThan">
      <formula>8.5</formula>
    </cfRule>
    <cfRule type="cellIs" dxfId="665" priority="797" stopIfTrue="1" operator="between">
      <formula>1</formula>
      <formula>6.4</formula>
    </cfRule>
  </conditionalFormatting>
  <conditionalFormatting sqref="F57">
    <cfRule type="cellIs" dxfId="664" priority="798" stopIfTrue="1" operator="greaterThan">
      <formula>1500</formula>
    </cfRule>
  </conditionalFormatting>
  <conditionalFormatting sqref="M57">
    <cfRule type="cellIs" dxfId="663" priority="793" stopIfTrue="1" operator="greaterThan">
      <formula>500</formula>
    </cfRule>
  </conditionalFormatting>
  <conditionalFormatting sqref="O57">
    <cfRule type="cellIs" dxfId="662" priority="791" stopIfTrue="1" operator="greaterThan">
      <formula>0.5</formula>
    </cfRule>
  </conditionalFormatting>
  <conditionalFormatting sqref="P57">
    <cfRule type="cellIs" dxfId="661" priority="792" stopIfTrue="1" operator="greaterThan">
      <formula>0.1</formula>
    </cfRule>
  </conditionalFormatting>
  <conditionalFormatting sqref="Q57">
    <cfRule type="cellIs" dxfId="660" priority="790" stopIfTrue="1" operator="greaterThan">
      <formula>3</formula>
    </cfRule>
  </conditionalFormatting>
  <conditionalFormatting sqref="AM57">
    <cfRule type="cellIs" dxfId="659" priority="789" stopIfTrue="1" operator="greaterThan">
      <formula>2</formula>
    </cfRule>
  </conditionalFormatting>
  <conditionalFormatting sqref="E58">
    <cfRule type="cellIs" dxfId="658" priority="784" stopIfTrue="1" operator="greaterThan">
      <formula>20</formula>
    </cfRule>
  </conditionalFormatting>
  <conditionalFormatting sqref="H58">
    <cfRule type="cellIs" dxfId="657" priority="785" stopIfTrue="1" operator="greaterThan">
      <formula>1000</formula>
    </cfRule>
  </conditionalFormatting>
  <conditionalFormatting sqref="G58">
    <cfRule type="cellIs" dxfId="656" priority="786" stopIfTrue="1" operator="greaterThan">
      <formula>8.5</formula>
    </cfRule>
    <cfRule type="cellIs" dxfId="655" priority="787" stopIfTrue="1" operator="between">
      <formula>1</formula>
      <formula>6.4</formula>
    </cfRule>
  </conditionalFormatting>
  <conditionalFormatting sqref="F58">
    <cfRule type="cellIs" dxfId="654" priority="788" stopIfTrue="1" operator="greaterThan">
      <formula>1500</formula>
    </cfRule>
  </conditionalFormatting>
  <conditionalFormatting sqref="E59">
    <cfRule type="cellIs" dxfId="653" priority="779" stopIfTrue="1" operator="greaterThan">
      <formula>20</formula>
    </cfRule>
  </conditionalFormatting>
  <conditionalFormatting sqref="H59">
    <cfRule type="cellIs" dxfId="652" priority="780" stopIfTrue="1" operator="greaterThan">
      <formula>1000</formula>
    </cfRule>
  </conditionalFormatting>
  <conditionalFormatting sqref="G59">
    <cfRule type="cellIs" dxfId="651" priority="781" stopIfTrue="1" operator="greaterThan">
      <formula>8.5</formula>
    </cfRule>
    <cfRule type="cellIs" dxfId="650" priority="782" stopIfTrue="1" operator="between">
      <formula>1</formula>
      <formula>6.4</formula>
    </cfRule>
  </conditionalFormatting>
  <conditionalFormatting sqref="F59">
    <cfRule type="cellIs" dxfId="649" priority="783" stopIfTrue="1" operator="greaterThan">
      <formula>1500</formula>
    </cfRule>
  </conditionalFormatting>
  <conditionalFormatting sqref="M58">
    <cfRule type="cellIs" dxfId="648" priority="778" stopIfTrue="1" operator="greaterThan">
      <formula>500</formula>
    </cfRule>
  </conditionalFormatting>
  <conditionalFormatting sqref="M59">
    <cfRule type="cellIs" dxfId="647" priority="777" stopIfTrue="1" operator="greaterThan">
      <formula>500</formula>
    </cfRule>
  </conditionalFormatting>
  <conditionalFormatting sqref="O58">
    <cfRule type="cellIs" dxfId="646" priority="775" stopIfTrue="1" operator="greaterThan">
      <formula>0.5</formula>
    </cfRule>
  </conditionalFormatting>
  <conditionalFormatting sqref="P58">
    <cfRule type="cellIs" dxfId="645" priority="776" stopIfTrue="1" operator="greaterThan">
      <formula>0.1</formula>
    </cfRule>
  </conditionalFormatting>
  <conditionalFormatting sqref="O59">
    <cfRule type="cellIs" dxfId="644" priority="773" stopIfTrue="1" operator="greaterThan">
      <formula>0.5</formula>
    </cfRule>
  </conditionalFormatting>
  <conditionalFormatting sqref="P59">
    <cfRule type="cellIs" dxfId="643" priority="774" stopIfTrue="1" operator="greaterThan">
      <formula>0.1</formula>
    </cfRule>
  </conditionalFormatting>
  <conditionalFormatting sqref="Q58">
    <cfRule type="cellIs" dxfId="642" priority="772" stopIfTrue="1" operator="greaterThan">
      <formula>3</formula>
    </cfRule>
  </conditionalFormatting>
  <conditionalFormatting sqref="Q59">
    <cfRule type="cellIs" dxfId="641" priority="771" stopIfTrue="1" operator="greaterThan">
      <formula>3</formula>
    </cfRule>
  </conditionalFormatting>
  <conditionalFormatting sqref="AM58">
    <cfRule type="cellIs" dxfId="640" priority="770" stopIfTrue="1" operator="greaterThan">
      <formula>2</formula>
    </cfRule>
  </conditionalFormatting>
  <conditionalFormatting sqref="AM59">
    <cfRule type="cellIs" dxfId="639" priority="769" stopIfTrue="1" operator="greaterThan">
      <formula>2</formula>
    </cfRule>
  </conditionalFormatting>
  <conditionalFormatting sqref="E60">
    <cfRule type="cellIs" dxfId="638" priority="764" stopIfTrue="1" operator="greaterThan">
      <formula>20</formula>
    </cfRule>
  </conditionalFormatting>
  <conditionalFormatting sqref="H60">
    <cfRule type="cellIs" dxfId="637" priority="765" stopIfTrue="1" operator="greaterThan">
      <formula>1000</formula>
    </cfRule>
  </conditionalFormatting>
  <conditionalFormatting sqref="G60">
    <cfRule type="cellIs" dxfId="636" priority="766" stopIfTrue="1" operator="greaterThan">
      <formula>8.5</formula>
    </cfRule>
    <cfRule type="cellIs" dxfId="635" priority="767" stopIfTrue="1" operator="between">
      <formula>1</formula>
      <formula>6.4</formula>
    </cfRule>
  </conditionalFormatting>
  <conditionalFormatting sqref="F60">
    <cfRule type="cellIs" dxfId="634" priority="768" stopIfTrue="1" operator="greaterThan">
      <formula>1500</formula>
    </cfRule>
  </conditionalFormatting>
  <conditionalFormatting sqref="M60">
    <cfRule type="cellIs" dxfId="633" priority="763" stopIfTrue="1" operator="greaterThan">
      <formula>500</formula>
    </cfRule>
  </conditionalFormatting>
  <conditionalFormatting sqref="O60">
    <cfRule type="cellIs" dxfId="632" priority="761" stopIfTrue="1" operator="greaterThan">
      <formula>0.5</formula>
    </cfRule>
  </conditionalFormatting>
  <conditionalFormatting sqref="P60">
    <cfRule type="cellIs" dxfId="631" priority="762" stopIfTrue="1" operator="greaterThan">
      <formula>0.1</formula>
    </cfRule>
  </conditionalFormatting>
  <conditionalFormatting sqref="Q60">
    <cfRule type="cellIs" dxfId="630" priority="760" stopIfTrue="1" operator="greaterThan">
      <formula>3</formula>
    </cfRule>
  </conditionalFormatting>
  <conditionalFormatting sqref="AM60">
    <cfRule type="cellIs" dxfId="629" priority="759" stopIfTrue="1" operator="greaterThan">
      <formula>2</formula>
    </cfRule>
  </conditionalFormatting>
  <conditionalFormatting sqref="F61">
    <cfRule type="cellIs" dxfId="628" priority="755" stopIfTrue="1" operator="greaterThan">
      <formula>1500</formula>
    </cfRule>
  </conditionalFormatting>
  <conditionalFormatting sqref="E61">
    <cfRule type="cellIs" dxfId="627" priority="756" stopIfTrue="1" operator="greaterThan">
      <formula>20</formula>
    </cfRule>
  </conditionalFormatting>
  <conditionalFormatting sqref="G61">
    <cfRule type="cellIs" dxfId="626" priority="757" stopIfTrue="1" operator="greaterThan">
      <formula>8.5</formula>
    </cfRule>
    <cfRule type="cellIs" dxfId="625" priority="758" stopIfTrue="1" operator="between">
      <formula>1</formula>
      <formula>6.4</formula>
    </cfRule>
  </conditionalFormatting>
  <conditionalFormatting sqref="M61">
    <cfRule type="cellIs" dxfId="624" priority="754" stopIfTrue="1" operator="greaterThan">
      <formula>500</formula>
    </cfRule>
  </conditionalFormatting>
  <conditionalFormatting sqref="O61">
    <cfRule type="cellIs" dxfId="623" priority="752" stopIfTrue="1" operator="greaterThan">
      <formula>0.5</formula>
    </cfRule>
  </conditionalFormatting>
  <conditionalFormatting sqref="P61">
    <cfRule type="cellIs" dxfId="622" priority="753" stopIfTrue="1" operator="greaterThan">
      <formula>0.1</formula>
    </cfRule>
  </conditionalFormatting>
  <conditionalFormatting sqref="Q61">
    <cfRule type="cellIs" dxfId="621" priority="751" stopIfTrue="1" operator="greaterThan">
      <formula>3</formula>
    </cfRule>
  </conditionalFormatting>
  <conditionalFormatting sqref="AM61">
    <cfRule type="cellIs" dxfId="620" priority="750" stopIfTrue="1" operator="greaterThan">
      <formula>2</formula>
    </cfRule>
  </conditionalFormatting>
  <conditionalFormatting sqref="E62">
    <cfRule type="cellIs" dxfId="619" priority="745" stopIfTrue="1" operator="greaterThan">
      <formula>20</formula>
    </cfRule>
  </conditionalFormatting>
  <conditionalFormatting sqref="H62">
    <cfRule type="cellIs" dxfId="618" priority="746" stopIfTrue="1" operator="greaterThan">
      <formula>1000</formula>
    </cfRule>
  </conditionalFormatting>
  <conditionalFormatting sqref="G62">
    <cfRule type="cellIs" dxfId="617" priority="747" stopIfTrue="1" operator="greaterThan">
      <formula>8.5</formula>
    </cfRule>
    <cfRule type="cellIs" dxfId="616" priority="748" stopIfTrue="1" operator="between">
      <formula>1</formula>
      <formula>6.4</formula>
    </cfRule>
  </conditionalFormatting>
  <conditionalFormatting sqref="F62">
    <cfRule type="cellIs" dxfId="615" priority="749" stopIfTrue="1" operator="greaterThan">
      <formula>1500</formula>
    </cfRule>
  </conditionalFormatting>
  <conditionalFormatting sqref="E63">
    <cfRule type="cellIs" dxfId="614" priority="740" stopIfTrue="1" operator="greaterThan">
      <formula>20</formula>
    </cfRule>
  </conditionalFormatting>
  <conditionalFormatting sqref="H63">
    <cfRule type="cellIs" dxfId="613" priority="741" stopIfTrue="1" operator="greaterThan">
      <formula>1000</formula>
    </cfRule>
  </conditionalFormatting>
  <conditionalFormatting sqref="G63">
    <cfRule type="cellIs" dxfId="612" priority="742" stopIfTrue="1" operator="greaterThan">
      <formula>8.5</formula>
    </cfRule>
    <cfRule type="cellIs" dxfId="611" priority="743" stopIfTrue="1" operator="between">
      <formula>1</formula>
      <formula>6.4</formula>
    </cfRule>
  </conditionalFormatting>
  <conditionalFormatting sqref="F63">
    <cfRule type="cellIs" dxfId="610" priority="744" stopIfTrue="1" operator="greaterThan">
      <formula>1500</formula>
    </cfRule>
  </conditionalFormatting>
  <conditionalFormatting sqref="E64">
    <cfRule type="cellIs" dxfId="609" priority="735" stopIfTrue="1" operator="greaterThan">
      <formula>20</formula>
    </cfRule>
  </conditionalFormatting>
  <conditionalFormatting sqref="H64">
    <cfRule type="cellIs" dxfId="608" priority="736" stopIfTrue="1" operator="greaterThan">
      <formula>1000</formula>
    </cfRule>
  </conditionalFormatting>
  <conditionalFormatting sqref="G64">
    <cfRule type="cellIs" dxfId="607" priority="737" stopIfTrue="1" operator="greaterThan">
      <formula>8.5</formula>
    </cfRule>
    <cfRule type="cellIs" dxfId="606" priority="738" stopIfTrue="1" operator="between">
      <formula>1</formula>
      <formula>6.4</formula>
    </cfRule>
  </conditionalFormatting>
  <conditionalFormatting sqref="F64">
    <cfRule type="cellIs" dxfId="605" priority="739" stopIfTrue="1" operator="greaterThan">
      <formula>1500</formula>
    </cfRule>
  </conditionalFormatting>
  <conditionalFormatting sqref="E65">
    <cfRule type="cellIs" dxfId="604" priority="730" stopIfTrue="1" operator="greaterThan">
      <formula>20</formula>
    </cfRule>
  </conditionalFormatting>
  <conditionalFormatting sqref="H65">
    <cfRule type="cellIs" dxfId="603" priority="731" stopIfTrue="1" operator="greaterThan">
      <formula>1000</formula>
    </cfRule>
  </conditionalFormatting>
  <conditionalFormatting sqref="G65">
    <cfRule type="cellIs" dxfId="602" priority="732" stopIfTrue="1" operator="greaterThan">
      <formula>8.5</formula>
    </cfRule>
    <cfRule type="cellIs" dxfId="601" priority="733" stopIfTrue="1" operator="between">
      <formula>1</formula>
      <formula>6.4</formula>
    </cfRule>
  </conditionalFormatting>
  <conditionalFormatting sqref="F65">
    <cfRule type="cellIs" dxfId="600" priority="734" stopIfTrue="1" operator="greaterThan">
      <formula>1500</formula>
    </cfRule>
  </conditionalFormatting>
  <conditionalFormatting sqref="M62">
    <cfRule type="cellIs" dxfId="599" priority="729" stopIfTrue="1" operator="greaterThan">
      <formula>500</formula>
    </cfRule>
  </conditionalFormatting>
  <conditionalFormatting sqref="M63">
    <cfRule type="cellIs" dxfId="598" priority="728" stopIfTrue="1" operator="greaterThan">
      <formula>500</formula>
    </cfRule>
  </conditionalFormatting>
  <conditionalFormatting sqref="M64">
    <cfRule type="cellIs" dxfId="597" priority="727" stopIfTrue="1" operator="greaterThan">
      <formula>500</formula>
    </cfRule>
  </conditionalFormatting>
  <conditionalFormatting sqref="M65">
    <cfRule type="cellIs" dxfId="596" priority="726" stopIfTrue="1" operator="greaterThan">
      <formula>500</formula>
    </cfRule>
  </conditionalFormatting>
  <conditionalFormatting sqref="O62">
    <cfRule type="cellIs" dxfId="595" priority="724" stopIfTrue="1" operator="greaterThan">
      <formula>0.5</formula>
    </cfRule>
  </conditionalFormatting>
  <conditionalFormatting sqref="P62">
    <cfRule type="cellIs" dxfId="594" priority="725" stopIfTrue="1" operator="greaterThan">
      <formula>0.1</formula>
    </cfRule>
  </conditionalFormatting>
  <conditionalFormatting sqref="O63">
    <cfRule type="cellIs" dxfId="593" priority="722" stopIfTrue="1" operator="greaterThan">
      <formula>0.5</formula>
    </cfRule>
  </conditionalFormatting>
  <conditionalFormatting sqref="P63">
    <cfRule type="cellIs" dxfId="592" priority="723" stopIfTrue="1" operator="greaterThan">
      <formula>0.1</formula>
    </cfRule>
  </conditionalFormatting>
  <conditionalFormatting sqref="O64">
    <cfRule type="cellIs" dxfId="591" priority="720" stopIfTrue="1" operator="greaterThan">
      <formula>0.5</formula>
    </cfRule>
  </conditionalFormatting>
  <conditionalFormatting sqref="P64">
    <cfRule type="cellIs" dxfId="590" priority="721" stopIfTrue="1" operator="greaterThan">
      <formula>0.1</formula>
    </cfRule>
  </conditionalFormatting>
  <conditionalFormatting sqref="O65">
    <cfRule type="cellIs" dxfId="589" priority="718" stopIfTrue="1" operator="greaterThan">
      <formula>0.5</formula>
    </cfRule>
  </conditionalFormatting>
  <conditionalFormatting sqref="P65">
    <cfRule type="cellIs" dxfId="588" priority="719" stopIfTrue="1" operator="greaterThan">
      <formula>0.1</formula>
    </cfRule>
  </conditionalFormatting>
  <conditionalFormatting sqref="Q62">
    <cfRule type="cellIs" dxfId="587" priority="717" stopIfTrue="1" operator="greaterThan">
      <formula>3</formula>
    </cfRule>
  </conditionalFormatting>
  <conditionalFormatting sqref="Q63">
    <cfRule type="cellIs" dxfId="586" priority="716" stopIfTrue="1" operator="greaterThan">
      <formula>3</formula>
    </cfRule>
  </conditionalFormatting>
  <conditionalFormatting sqref="Q64">
    <cfRule type="cellIs" dxfId="585" priority="715" stopIfTrue="1" operator="greaterThan">
      <formula>3</formula>
    </cfRule>
  </conditionalFormatting>
  <conditionalFormatting sqref="Q65">
    <cfRule type="cellIs" dxfId="584" priority="714" stopIfTrue="1" operator="greaterThan">
      <formula>3</formula>
    </cfRule>
  </conditionalFormatting>
  <conditionalFormatting sqref="AL62">
    <cfRule type="cellIs" dxfId="583" priority="712" stopIfTrue="1" operator="greaterThan">
      <formula>200</formula>
    </cfRule>
  </conditionalFormatting>
  <conditionalFormatting sqref="AM62">
    <cfRule type="cellIs" dxfId="582" priority="713" stopIfTrue="1" operator="greaterThan">
      <formula>2</formula>
    </cfRule>
  </conditionalFormatting>
  <conditionalFormatting sqref="AL63">
    <cfRule type="cellIs" dxfId="581" priority="710" stopIfTrue="1" operator="greaterThan">
      <formula>200</formula>
    </cfRule>
  </conditionalFormatting>
  <conditionalFormatting sqref="AM63">
    <cfRule type="cellIs" dxfId="580" priority="711" stopIfTrue="1" operator="greaterThan">
      <formula>2</formula>
    </cfRule>
  </conditionalFormatting>
  <conditionalFormatting sqref="AM64">
    <cfRule type="cellIs" dxfId="579" priority="709" stopIfTrue="1" operator="greaterThan">
      <formula>2</formula>
    </cfRule>
  </conditionalFormatting>
  <conditionalFormatting sqref="AL65">
    <cfRule type="cellIs" dxfId="578" priority="707" stopIfTrue="1" operator="greaterThan">
      <formula>200</formula>
    </cfRule>
  </conditionalFormatting>
  <conditionalFormatting sqref="AM65">
    <cfRule type="cellIs" dxfId="577" priority="708" stopIfTrue="1" operator="greaterThan">
      <formula>2</formula>
    </cfRule>
  </conditionalFormatting>
  <conditionalFormatting sqref="E66">
    <cfRule type="cellIs" dxfId="576" priority="702" stopIfTrue="1" operator="greaterThan">
      <formula>20</formula>
    </cfRule>
  </conditionalFormatting>
  <conditionalFormatting sqref="H66">
    <cfRule type="cellIs" dxfId="575" priority="703" stopIfTrue="1" operator="greaterThan">
      <formula>1000</formula>
    </cfRule>
  </conditionalFormatting>
  <conditionalFormatting sqref="G66">
    <cfRule type="cellIs" dxfId="574" priority="704" stopIfTrue="1" operator="greaterThan">
      <formula>8.5</formula>
    </cfRule>
    <cfRule type="cellIs" dxfId="573" priority="705" stopIfTrue="1" operator="between">
      <formula>1</formula>
      <formula>6.4</formula>
    </cfRule>
  </conditionalFormatting>
  <conditionalFormatting sqref="F66">
    <cfRule type="cellIs" dxfId="572" priority="706" stopIfTrue="1" operator="greaterThan">
      <formula>1500</formula>
    </cfRule>
  </conditionalFormatting>
  <conditionalFormatting sqref="E67">
    <cfRule type="cellIs" dxfId="571" priority="697" stopIfTrue="1" operator="greaterThan">
      <formula>20</formula>
    </cfRule>
  </conditionalFormatting>
  <conditionalFormatting sqref="H67">
    <cfRule type="cellIs" dxfId="570" priority="698" stopIfTrue="1" operator="greaterThan">
      <formula>1000</formula>
    </cfRule>
  </conditionalFormatting>
  <conditionalFormatting sqref="G67">
    <cfRule type="cellIs" dxfId="569" priority="699" stopIfTrue="1" operator="greaterThan">
      <formula>8.5</formula>
    </cfRule>
    <cfRule type="cellIs" dxfId="568" priority="700" stopIfTrue="1" operator="between">
      <formula>1</formula>
      <formula>6.4</formula>
    </cfRule>
  </conditionalFormatting>
  <conditionalFormatting sqref="F67">
    <cfRule type="cellIs" dxfId="567" priority="701" stopIfTrue="1" operator="greaterThan">
      <formula>1500</formula>
    </cfRule>
  </conditionalFormatting>
  <conditionalFormatting sqref="M66">
    <cfRule type="cellIs" dxfId="566" priority="691" stopIfTrue="1" operator="greaterThan">
      <formula>500</formula>
    </cfRule>
  </conditionalFormatting>
  <conditionalFormatting sqref="M67">
    <cfRule type="cellIs" dxfId="565" priority="690" stopIfTrue="1" operator="greaterThan">
      <formula>500</formula>
    </cfRule>
  </conditionalFormatting>
  <conditionalFormatting sqref="O66">
    <cfRule type="cellIs" dxfId="564" priority="687" stopIfTrue="1" operator="greaterThan">
      <formula>0.5</formula>
    </cfRule>
  </conditionalFormatting>
  <conditionalFormatting sqref="P66">
    <cfRule type="cellIs" dxfId="563" priority="688" stopIfTrue="1" operator="greaterThan">
      <formula>0.1</formula>
    </cfRule>
  </conditionalFormatting>
  <conditionalFormatting sqref="O67">
    <cfRule type="cellIs" dxfId="562" priority="685" stopIfTrue="1" operator="greaterThan">
      <formula>0.5</formula>
    </cfRule>
  </conditionalFormatting>
  <conditionalFormatting sqref="P67">
    <cfRule type="cellIs" dxfId="561" priority="686" stopIfTrue="1" operator="greaterThan">
      <formula>0.1</formula>
    </cfRule>
  </conditionalFormatting>
  <conditionalFormatting sqref="Q66">
    <cfRule type="cellIs" dxfId="560" priority="682" stopIfTrue="1" operator="greaterThan">
      <formula>3</formula>
    </cfRule>
  </conditionalFormatting>
  <conditionalFormatting sqref="Q67">
    <cfRule type="cellIs" dxfId="559" priority="681" stopIfTrue="1" operator="greaterThan">
      <formula>3</formula>
    </cfRule>
  </conditionalFormatting>
  <conditionalFormatting sqref="AM66">
    <cfRule type="cellIs" dxfId="558" priority="679" stopIfTrue="1" operator="greaterThan">
      <formula>2</formula>
    </cfRule>
  </conditionalFormatting>
  <conditionalFormatting sqref="AL67">
    <cfRule type="cellIs" dxfId="557" priority="677" stopIfTrue="1" operator="greaterThan">
      <formula>200</formula>
    </cfRule>
  </conditionalFormatting>
  <conditionalFormatting sqref="AM67">
    <cfRule type="cellIs" dxfId="556" priority="678" stopIfTrue="1" operator="greaterThan">
      <formula>2</formula>
    </cfRule>
  </conditionalFormatting>
  <conditionalFormatting sqref="E68">
    <cfRule type="cellIs" dxfId="555" priority="659" stopIfTrue="1" operator="greaterThan">
      <formula>20</formula>
    </cfRule>
  </conditionalFormatting>
  <conditionalFormatting sqref="H68">
    <cfRule type="cellIs" dxfId="554" priority="660" stopIfTrue="1" operator="greaterThan">
      <formula>1000</formula>
    </cfRule>
  </conditionalFormatting>
  <conditionalFormatting sqref="G68">
    <cfRule type="cellIs" dxfId="553" priority="661" stopIfTrue="1" operator="greaterThan">
      <formula>8.5</formula>
    </cfRule>
    <cfRule type="cellIs" dxfId="552" priority="662" stopIfTrue="1" operator="between">
      <formula>1</formula>
      <formula>6.4</formula>
    </cfRule>
  </conditionalFormatting>
  <conditionalFormatting sqref="F68">
    <cfRule type="cellIs" dxfId="551" priority="663" stopIfTrue="1" operator="greaterThan">
      <formula>1500</formula>
    </cfRule>
  </conditionalFormatting>
  <conditionalFormatting sqref="M68">
    <cfRule type="cellIs" dxfId="550" priority="658" stopIfTrue="1" operator="greaterThan">
      <formula>500</formula>
    </cfRule>
  </conditionalFormatting>
  <conditionalFormatting sqref="O68">
    <cfRule type="cellIs" dxfId="549" priority="656" stopIfTrue="1" operator="greaterThan">
      <formula>0.5</formula>
    </cfRule>
  </conditionalFormatting>
  <conditionalFormatting sqref="P68">
    <cfRule type="cellIs" dxfId="548" priority="657" stopIfTrue="1" operator="greaterThan">
      <formula>0.1</formula>
    </cfRule>
  </conditionalFormatting>
  <conditionalFormatting sqref="Q68">
    <cfRule type="cellIs" dxfId="547" priority="655" stopIfTrue="1" operator="greaterThan">
      <formula>3</formula>
    </cfRule>
  </conditionalFormatting>
  <conditionalFormatting sqref="AL68">
    <cfRule type="cellIs" dxfId="546" priority="653" stopIfTrue="1" operator="greaterThan">
      <formula>200</formula>
    </cfRule>
  </conditionalFormatting>
  <conditionalFormatting sqref="AM68">
    <cfRule type="cellIs" dxfId="545" priority="654" stopIfTrue="1" operator="greaterThan">
      <formula>2</formula>
    </cfRule>
  </conditionalFormatting>
  <conditionalFormatting sqref="E80">
    <cfRule type="cellIs" dxfId="544" priority="648" stopIfTrue="1" operator="greaterThan">
      <formula>20</formula>
    </cfRule>
  </conditionalFormatting>
  <conditionalFormatting sqref="H80">
    <cfRule type="cellIs" dxfId="543" priority="649" stopIfTrue="1" operator="greaterThan">
      <formula>1000</formula>
    </cfRule>
  </conditionalFormatting>
  <conditionalFormatting sqref="G80">
    <cfRule type="cellIs" dxfId="542" priority="650" stopIfTrue="1" operator="greaterThan">
      <formula>8.5</formula>
    </cfRule>
    <cfRule type="cellIs" dxfId="541" priority="651" stopIfTrue="1" operator="between">
      <formula>1</formula>
      <formula>6.4</formula>
    </cfRule>
  </conditionalFormatting>
  <conditionalFormatting sqref="F80">
    <cfRule type="cellIs" dxfId="540" priority="652" stopIfTrue="1" operator="greaterThan">
      <formula>1500</formula>
    </cfRule>
  </conditionalFormatting>
  <conditionalFormatting sqref="E81">
    <cfRule type="cellIs" dxfId="539" priority="643" stopIfTrue="1" operator="greaterThan">
      <formula>20</formula>
    </cfRule>
  </conditionalFormatting>
  <conditionalFormatting sqref="H81">
    <cfRule type="cellIs" dxfId="538" priority="644" stopIfTrue="1" operator="greaterThan">
      <formula>1000</formula>
    </cfRule>
  </conditionalFormatting>
  <conditionalFormatting sqref="G81">
    <cfRule type="cellIs" dxfId="537" priority="645" stopIfTrue="1" operator="greaterThan">
      <formula>8.5</formula>
    </cfRule>
    <cfRule type="cellIs" dxfId="536" priority="646" stopIfTrue="1" operator="between">
      <formula>1</formula>
      <formula>6.4</formula>
    </cfRule>
  </conditionalFormatting>
  <conditionalFormatting sqref="F81">
    <cfRule type="cellIs" dxfId="535" priority="647" stopIfTrue="1" operator="greaterThan">
      <formula>1500</formula>
    </cfRule>
  </conditionalFormatting>
  <conditionalFormatting sqref="M80">
    <cfRule type="cellIs" dxfId="534" priority="642" stopIfTrue="1" operator="greaterThan">
      <formula>500</formula>
    </cfRule>
  </conditionalFormatting>
  <conditionalFormatting sqref="M81">
    <cfRule type="cellIs" dxfId="533" priority="641" stopIfTrue="1" operator="greaterThan">
      <formula>500</formula>
    </cfRule>
  </conditionalFormatting>
  <conditionalFormatting sqref="O80">
    <cfRule type="cellIs" dxfId="532" priority="638" stopIfTrue="1" operator="greaterThan">
      <formula>0.5</formula>
    </cfRule>
  </conditionalFormatting>
  <conditionalFormatting sqref="P80">
    <cfRule type="cellIs" dxfId="531" priority="639" stopIfTrue="1" operator="greaterThan">
      <formula>0.1</formula>
    </cfRule>
  </conditionalFormatting>
  <conditionalFormatting sqref="Q80">
    <cfRule type="cellIs" dxfId="530" priority="640" stopIfTrue="1" operator="greaterThan">
      <formula>3</formula>
    </cfRule>
  </conditionalFormatting>
  <conditionalFormatting sqref="O81">
    <cfRule type="cellIs" dxfId="529" priority="635" stopIfTrue="1" operator="greaterThan">
      <formula>0.5</formula>
    </cfRule>
  </conditionalFormatting>
  <conditionalFormatting sqref="P81">
    <cfRule type="cellIs" dxfId="528" priority="636" stopIfTrue="1" operator="greaterThan">
      <formula>0.1</formula>
    </cfRule>
  </conditionalFormatting>
  <conditionalFormatting sqref="Q81">
    <cfRule type="cellIs" dxfId="527" priority="637" stopIfTrue="1" operator="greaterThan">
      <formula>3</formula>
    </cfRule>
  </conditionalFormatting>
  <conditionalFormatting sqref="AL80">
    <cfRule type="cellIs" dxfId="526" priority="633" stopIfTrue="1" operator="greaterThan">
      <formula>200</formula>
    </cfRule>
  </conditionalFormatting>
  <conditionalFormatting sqref="AM80">
    <cfRule type="cellIs" dxfId="525" priority="634" stopIfTrue="1" operator="greaterThan">
      <formula>2</formula>
    </cfRule>
  </conditionalFormatting>
  <conditionalFormatting sqref="AL81">
    <cfRule type="cellIs" dxfId="524" priority="632" stopIfTrue="1" operator="greaterThan">
      <formula>200</formula>
    </cfRule>
  </conditionalFormatting>
  <conditionalFormatting sqref="E99">
    <cfRule type="cellIs" dxfId="523" priority="609" stopIfTrue="1" operator="greaterThan">
      <formula>20</formula>
    </cfRule>
  </conditionalFormatting>
  <conditionalFormatting sqref="H99">
    <cfRule type="cellIs" dxfId="522" priority="610" stopIfTrue="1" operator="greaterThan">
      <formula>1000</formula>
    </cfRule>
  </conditionalFormatting>
  <conditionalFormatting sqref="G99">
    <cfRule type="cellIs" dxfId="521" priority="611" stopIfTrue="1" operator="greaterThan">
      <formula>8.5</formula>
    </cfRule>
    <cfRule type="cellIs" dxfId="520" priority="612" stopIfTrue="1" operator="between">
      <formula>1</formula>
      <formula>6.4</formula>
    </cfRule>
  </conditionalFormatting>
  <conditionalFormatting sqref="F99">
    <cfRule type="cellIs" dxfId="519" priority="613" stopIfTrue="1" operator="greaterThan">
      <formula>1500</formula>
    </cfRule>
  </conditionalFormatting>
  <conditionalFormatting sqref="E100">
    <cfRule type="cellIs" dxfId="518" priority="604" stopIfTrue="1" operator="greaterThan">
      <formula>20</formula>
    </cfRule>
  </conditionalFormatting>
  <conditionalFormatting sqref="H100">
    <cfRule type="cellIs" dxfId="517" priority="605" stopIfTrue="1" operator="greaterThan">
      <formula>1000</formula>
    </cfRule>
  </conditionalFormatting>
  <conditionalFormatting sqref="G100">
    <cfRule type="cellIs" dxfId="516" priority="606" stopIfTrue="1" operator="greaterThan">
      <formula>8.5</formula>
    </cfRule>
    <cfRule type="cellIs" dxfId="515" priority="607" stopIfTrue="1" operator="between">
      <formula>1</formula>
      <formula>6.4</formula>
    </cfRule>
  </conditionalFormatting>
  <conditionalFormatting sqref="F100">
    <cfRule type="cellIs" dxfId="514" priority="608" stopIfTrue="1" operator="greaterThan">
      <formula>1500</formula>
    </cfRule>
  </conditionalFormatting>
  <conditionalFormatting sqref="E98">
    <cfRule type="cellIs" dxfId="513" priority="599" stopIfTrue="1" operator="greaterThan">
      <formula>20</formula>
    </cfRule>
  </conditionalFormatting>
  <conditionalFormatting sqref="H98">
    <cfRule type="cellIs" dxfId="512" priority="600" stopIfTrue="1" operator="greaterThan">
      <formula>1000</formula>
    </cfRule>
  </conditionalFormatting>
  <conditionalFormatting sqref="F98">
    <cfRule type="cellIs" dxfId="511" priority="601" stopIfTrue="1" operator="greaterThan">
      <formula>1500</formula>
    </cfRule>
  </conditionalFormatting>
  <conditionalFormatting sqref="G98">
    <cfRule type="cellIs" dxfId="510" priority="602" stopIfTrue="1" operator="greaterThan">
      <formula>8.5</formula>
    </cfRule>
    <cfRule type="cellIs" dxfId="509" priority="603" stopIfTrue="1" operator="between">
      <formula>1</formula>
      <formula>6.4</formula>
    </cfRule>
  </conditionalFormatting>
  <conditionalFormatting sqref="M99">
    <cfRule type="cellIs" dxfId="508" priority="598" stopIfTrue="1" operator="greaterThan">
      <formula>500</formula>
    </cfRule>
  </conditionalFormatting>
  <conditionalFormatting sqref="M100">
    <cfRule type="cellIs" dxfId="507" priority="597" stopIfTrue="1" operator="greaterThan">
      <formula>500</formula>
    </cfRule>
  </conditionalFormatting>
  <conditionalFormatting sqref="M98">
    <cfRule type="cellIs" dxfId="506" priority="596" stopIfTrue="1" operator="greaterThan">
      <formula>500</formula>
    </cfRule>
  </conditionalFormatting>
  <conditionalFormatting sqref="O99">
    <cfRule type="cellIs" dxfId="505" priority="594" stopIfTrue="1" operator="greaterThan">
      <formula>0.5</formula>
    </cfRule>
  </conditionalFormatting>
  <conditionalFormatting sqref="P99">
    <cfRule type="cellIs" dxfId="504" priority="595" stopIfTrue="1" operator="greaterThan">
      <formula>0.1</formula>
    </cfRule>
  </conditionalFormatting>
  <conditionalFormatting sqref="O100">
    <cfRule type="cellIs" dxfId="503" priority="592" stopIfTrue="1" operator="greaterThan">
      <formula>0.5</formula>
    </cfRule>
  </conditionalFormatting>
  <conditionalFormatting sqref="P100">
    <cfRule type="cellIs" dxfId="502" priority="593" stopIfTrue="1" operator="greaterThan">
      <formula>0.1</formula>
    </cfRule>
  </conditionalFormatting>
  <conditionalFormatting sqref="Q99">
    <cfRule type="cellIs" dxfId="501" priority="591" stopIfTrue="1" operator="greaterThan">
      <formula>3</formula>
    </cfRule>
  </conditionalFormatting>
  <conditionalFormatting sqref="Q100">
    <cfRule type="cellIs" dxfId="500" priority="590" stopIfTrue="1" operator="greaterThan">
      <formula>3</formula>
    </cfRule>
  </conditionalFormatting>
  <conditionalFormatting sqref="O98">
    <cfRule type="cellIs" dxfId="499" priority="587" stopIfTrue="1" operator="greaterThan">
      <formula>0.5</formula>
    </cfRule>
  </conditionalFormatting>
  <conditionalFormatting sqref="P98">
    <cfRule type="cellIs" dxfId="498" priority="588" stopIfTrue="1" operator="greaterThan">
      <formula>0.1</formula>
    </cfRule>
  </conditionalFormatting>
  <conditionalFormatting sqref="Q98">
    <cfRule type="cellIs" dxfId="497" priority="589" stopIfTrue="1" operator="greaterThan">
      <formula>3</formula>
    </cfRule>
  </conditionalFormatting>
  <conditionalFormatting sqref="AM99">
    <cfRule type="cellIs" dxfId="496" priority="586" stopIfTrue="1" operator="greaterThan">
      <formula>2</formula>
    </cfRule>
  </conditionalFormatting>
  <conditionalFormatting sqref="AL98">
    <cfRule type="cellIs" dxfId="495" priority="585" stopIfTrue="1" operator="greaterThan">
      <formula>6500</formula>
    </cfRule>
  </conditionalFormatting>
  <conditionalFormatting sqref="F101">
    <cfRule type="cellIs" dxfId="494" priority="584" stopIfTrue="1" operator="greaterThan">
      <formula>1500</formula>
    </cfRule>
  </conditionalFormatting>
  <conditionalFormatting sqref="E101">
    <cfRule type="cellIs" dxfId="493" priority="580" stopIfTrue="1" operator="greaterThan">
      <formula>20</formula>
    </cfRule>
  </conditionalFormatting>
  <conditionalFormatting sqref="H101">
    <cfRule type="cellIs" dxfId="492" priority="581" stopIfTrue="1" operator="greaterThan">
      <formula>1000</formula>
    </cfRule>
  </conditionalFormatting>
  <conditionalFormatting sqref="G101">
    <cfRule type="cellIs" dxfId="491" priority="582" stopIfTrue="1" operator="greaterThan">
      <formula>8.5</formula>
    </cfRule>
    <cfRule type="cellIs" dxfId="490" priority="583" stopIfTrue="1" operator="between">
      <formula>1</formula>
      <formula>6.4</formula>
    </cfRule>
  </conditionalFormatting>
  <conditionalFormatting sqref="E102">
    <cfRule type="cellIs" dxfId="489" priority="575" stopIfTrue="1" operator="greaterThan">
      <formula>20</formula>
    </cfRule>
  </conditionalFormatting>
  <conditionalFormatting sqref="H102">
    <cfRule type="cellIs" dxfId="488" priority="576" stopIfTrue="1" operator="greaterThan">
      <formula>1000</formula>
    </cfRule>
  </conditionalFormatting>
  <conditionalFormatting sqref="F102">
    <cfRule type="cellIs" dxfId="487" priority="577" stopIfTrue="1" operator="greaterThan">
      <formula>1500</formula>
    </cfRule>
  </conditionalFormatting>
  <conditionalFormatting sqref="G102">
    <cfRule type="cellIs" dxfId="486" priority="578" stopIfTrue="1" operator="between">
      <formula>1</formula>
      <formula>6.4</formula>
    </cfRule>
    <cfRule type="cellIs" dxfId="485" priority="579" stopIfTrue="1" operator="greaterThan">
      <formula>8.5</formula>
    </cfRule>
  </conditionalFormatting>
  <conditionalFormatting sqref="M101">
    <cfRule type="cellIs" dxfId="484" priority="574" stopIfTrue="1" operator="greaterThan">
      <formula>500</formula>
    </cfRule>
  </conditionalFormatting>
  <conditionalFormatting sqref="M102">
    <cfRule type="cellIs" dxfId="483" priority="573" stopIfTrue="1" operator="greaterThan">
      <formula>500</formula>
    </cfRule>
  </conditionalFormatting>
  <conditionalFormatting sqref="O101">
    <cfRule type="cellIs" dxfId="482" priority="571" stopIfTrue="1" operator="greaterThan">
      <formula>0.5</formula>
    </cfRule>
  </conditionalFormatting>
  <conditionalFormatting sqref="P101">
    <cfRule type="cellIs" dxfId="481" priority="572" stopIfTrue="1" operator="greaterThan">
      <formula>0.1</formula>
    </cfRule>
  </conditionalFormatting>
  <conditionalFormatting sqref="Q101">
    <cfRule type="cellIs" dxfId="480" priority="570" stopIfTrue="1" operator="greaterThan">
      <formula>3</formula>
    </cfRule>
  </conditionalFormatting>
  <conditionalFormatting sqref="O102">
    <cfRule type="cellIs" dxfId="479" priority="567" stopIfTrue="1" operator="greaterThan">
      <formula>0.5</formula>
    </cfRule>
  </conditionalFormatting>
  <conditionalFormatting sqref="P102">
    <cfRule type="cellIs" dxfId="478" priority="568" stopIfTrue="1" operator="greaterThan">
      <formula>0.1</formula>
    </cfRule>
  </conditionalFormatting>
  <conditionalFormatting sqref="Q102">
    <cfRule type="cellIs" dxfId="477" priority="569" stopIfTrue="1" operator="greaterThan">
      <formula>3</formula>
    </cfRule>
  </conditionalFormatting>
  <conditionalFormatting sqref="AL101">
    <cfRule type="cellIs" dxfId="476" priority="566" stopIfTrue="1" operator="greaterThan">
      <formula>200</formula>
    </cfRule>
  </conditionalFormatting>
  <conditionalFormatting sqref="AL102">
    <cfRule type="cellIs" dxfId="475" priority="565" stopIfTrue="1" operator="greaterThan">
      <formula>200</formula>
    </cfRule>
  </conditionalFormatting>
  <conditionalFormatting sqref="E103">
    <cfRule type="cellIs" dxfId="474" priority="560" stopIfTrue="1" operator="greaterThan">
      <formula>20</formula>
    </cfRule>
  </conditionalFormatting>
  <conditionalFormatting sqref="H103">
    <cfRule type="cellIs" dxfId="473" priority="561" stopIfTrue="1" operator="greaterThan">
      <formula>1000</formula>
    </cfRule>
  </conditionalFormatting>
  <conditionalFormatting sqref="G103">
    <cfRule type="cellIs" dxfId="472" priority="562" stopIfTrue="1" operator="greaterThan">
      <formula>8.5</formula>
    </cfRule>
    <cfRule type="cellIs" dxfId="471" priority="563" stopIfTrue="1" operator="between">
      <formula>1</formula>
      <formula>6.4</formula>
    </cfRule>
  </conditionalFormatting>
  <conditionalFormatting sqref="F103">
    <cfRule type="cellIs" dxfId="470" priority="564" stopIfTrue="1" operator="greaterThan">
      <formula>1500</formula>
    </cfRule>
  </conditionalFormatting>
  <conditionalFormatting sqref="M103">
    <cfRule type="cellIs" dxfId="469" priority="559" stopIfTrue="1" operator="greaterThan">
      <formula>500</formula>
    </cfRule>
  </conditionalFormatting>
  <conditionalFormatting sqref="O103">
    <cfRule type="cellIs" dxfId="468" priority="557" stopIfTrue="1" operator="greaterThan">
      <formula>0.5</formula>
    </cfRule>
  </conditionalFormatting>
  <conditionalFormatting sqref="P103">
    <cfRule type="cellIs" dxfId="467" priority="558" stopIfTrue="1" operator="greaterThan">
      <formula>0.1</formula>
    </cfRule>
  </conditionalFormatting>
  <conditionalFormatting sqref="Q103">
    <cfRule type="cellIs" dxfId="466" priority="556" stopIfTrue="1" operator="greaterThan">
      <formula>3</formula>
    </cfRule>
  </conditionalFormatting>
  <conditionalFormatting sqref="E104">
    <cfRule type="cellIs" dxfId="465" priority="551" stopIfTrue="1" operator="greaterThan">
      <formula>20</formula>
    </cfRule>
  </conditionalFormatting>
  <conditionalFormatting sqref="H104">
    <cfRule type="cellIs" dxfId="464" priority="552" stopIfTrue="1" operator="greaterThan">
      <formula>1000</formula>
    </cfRule>
  </conditionalFormatting>
  <conditionalFormatting sqref="F104">
    <cfRule type="cellIs" dxfId="463" priority="553" stopIfTrue="1" operator="greaterThan">
      <formula>1500</formula>
    </cfRule>
  </conditionalFormatting>
  <conditionalFormatting sqref="G104">
    <cfRule type="cellIs" dxfId="462" priority="554" stopIfTrue="1" operator="greaterThan">
      <formula>8.5</formula>
    </cfRule>
    <cfRule type="cellIs" dxfId="461" priority="555" stopIfTrue="1" operator="between">
      <formula>0.1</formula>
      <formula>6.4</formula>
    </cfRule>
  </conditionalFormatting>
  <conditionalFormatting sqref="E105">
    <cfRule type="cellIs" dxfId="460" priority="546" stopIfTrue="1" operator="greaterThan">
      <formula>20</formula>
    </cfRule>
  </conditionalFormatting>
  <conditionalFormatting sqref="H105">
    <cfRule type="cellIs" dxfId="459" priority="547" stopIfTrue="1" operator="greaterThan">
      <formula>1000</formula>
    </cfRule>
  </conditionalFormatting>
  <conditionalFormatting sqref="F105">
    <cfRule type="cellIs" dxfId="458" priority="548" stopIfTrue="1" operator="greaterThan">
      <formula>1500</formula>
    </cfRule>
  </conditionalFormatting>
  <conditionalFormatting sqref="G105">
    <cfRule type="cellIs" dxfId="457" priority="549" stopIfTrue="1" operator="greaterThan">
      <formula>8.5</formula>
    </cfRule>
    <cfRule type="cellIs" dxfId="456" priority="550" stopIfTrue="1" operator="between">
      <formula>0.1</formula>
      <formula>6.4</formula>
    </cfRule>
  </conditionalFormatting>
  <conditionalFormatting sqref="M104">
    <cfRule type="cellIs" dxfId="455" priority="545" stopIfTrue="1" operator="greaterThan">
      <formula>500</formula>
    </cfRule>
  </conditionalFormatting>
  <conditionalFormatting sqref="M105">
    <cfRule type="cellIs" dxfId="454" priority="544" stopIfTrue="1" operator="greaterThan">
      <formula>500</formula>
    </cfRule>
  </conditionalFormatting>
  <conditionalFormatting sqref="O104">
    <cfRule type="cellIs" dxfId="453" priority="542" stopIfTrue="1" operator="greaterThan">
      <formula>0.5</formula>
    </cfRule>
  </conditionalFormatting>
  <conditionalFormatting sqref="P104">
    <cfRule type="cellIs" dxfId="452" priority="543" stopIfTrue="1" operator="greaterThan">
      <formula>0.1</formula>
    </cfRule>
  </conditionalFormatting>
  <conditionalFormatting sqref="O105">
    <cfRule type="cellIs" dxfId="451" priority="540" stopIfTrue="1" operator="greaterThan">
      <formula>0.5</formula>
    </cfRule>
  </conditionalFormatting>
  <conditionalFormatting sqref="P105">
    <cfRule type="cellIs" dxfId="450" priority="541" stopIfTrue="1" operator="greaterThan">
      <formula>0.1</formula>
    </cfRule>
  </conditionalFormatting>
  <conditionalFormatting sqref="Q104">
    <cfRule type="cellIs" dxfId="449" priority="539" stopIfTrue="1" operator="greaterThan">
      <formula>3</formula>
    </cfRule>
  </conditionalFormatting>
  <conditionalFormatting sqref="Q105">
    <cfRule type="cellIs" dxfId="448" priority="538" stopIfTrue="1" operator="greaterThan">
      <formula>3</formula>
    </cfRule>
  </conditionalFormatting>
  <conditionalFormatting sqref="AL104">
    <cfRule type="cellIs" dxfId="447" priority="537" stopIfTrue="1" operator="greaterThan">
      <formula>6500</formula>
    </cfRule>
  </conditionalFormatting>
  <conditionalFormatting sqref="AL105">
    <cfRule type="cellIs" dxfId="446" priority="536" stopIfTrue="1" operator="greaterThan">
      <formula>6500</formula>
    </cfRule>
  </conditionalFormatting>
  <conditionalFormatting sqref="E106">
    <cfRule type="cellIs" dxfId="445" priority="526" stopIfTrue="1" operator="greaterThan">
      <formula>20</formula>
    </cfRule>
  </conditionalFormatting>
  <conditionalFormatting sqref="H106">
    <cfRule type="cellIs" dxfId="444" priority="527" stopIfTrue="1" operator="greaterThan">
      <formula>1000</formula>
    </cfRule>
  </conditionalFormatting>
  <conditionalFormatting sqref="F106">
    <cfRule type="cellIs" dxfId="443" priority="528" stopIfTrue="1" operator="greaterThan">
      <formula>1500</formula>
    </cfRule>
  </conditionalFormatting>
  <conditionalFormatting sqref="G106">
    <cfRule type="cellIs" dxfId="442" priority="529" stopIfTrue="1" operator="greaterThan">
      <formula>8.5</formula>
    </cfRule>
    <cfRule type="cellIs" dxfId="441" priority="530" stopIfTrue="1" operator="between">
      <formula>0.1</formula>
      <formula>6.4</formula>
    </cfRule>
  </conditionalFormatting>
  <conditionalFormatting sqref="M106">
    <cfRule type="cellIs" dxfId="440" priority="524" stopIfTrue="1" operator="greaterThan">
      <formula>500</formula>
    </cfRule>
  </conditionalFormatting>
  <conditionalFormatting sqref="O106">
    <cfRule type="cellIs" dxfId="439" priority="520" stopIfTrue="1" operator="greaterThan">
      <formula>0.5</formula>
    </cfRule>
  </conditionalFormatting>
  <conditionalFormatting sqref="P106">
    <cfRule type="cellIs" dxfId="438" priority="521" stopIfTrue="1" operator="greaterThan">
      <formula>0.1</formula>
    </cfRule>
  </conditionalFormatting>
  <conditionalFormatting sqref="Q106">
    <cfRule type="cellIs" dxfId="437" priority="518" stopIfTrue="1" operator="greaterThan">
      <formula>3</formula>
    </cfRule>
  </conditionalFormatting>
  <conditionalFormatting sqref="AL106">
    <cfRule type="cellIs" dxfId="436" priority="516" stopIfTrue="1" operator="greaterThan">
      <formula>6500</formula>
    </cfRule>
  </conditionalFormatting>
  <conditionalFormatting sqref="E107">
    <cfRule type="cellIs" dxfId="435" priority="511" stopIfTrue="1" operator="greaterThan">
      <formula>20</formula>
    </cfRule>
  </conditionalFormatting>
  <conditionalFormatting sqref="H107">
    <cfRule type="cellIs" dxfId="434" priority="512" stopIfTrue="1" operator="greaterThan">
      <formula>1000</formula>
    </cfRule>
  </conditionalFormatting>
  <conditionalFormatting sqref="F107">
    <cfRule type="cellIs" dxfId="433" priority="513" stopIfTrue="1" operator="greaterThan">
      <formula>1500</formula>
    </cfRule>
  </conditionalFormatting>
  <conditionalFormatting sqref="G107">
    <cfRule type="cellIs" dxfId="432" priority="514" stopIfTrue="1" operator="greaterThan">
      <formula>8.5</formula>
    </cfRule>
    <cfRule type="cellIs" dxfId="431" priority="515" stopIfTrue="1" operator="between">
      <formula>0.1</formula>
      <formula>6.4</formula>
    </cfRule>
  </conditionalFormatting>
  <conditionalFormatting sqref="M107">
    <cfRule type="cellIs" dxfId="430" priority="510" stopIfTrue="1" operator="greaterThan">
      <formula>500</formula>
    </cfRule>
  </conditionalFormatting>
  <conditionalFormatting sqref="O107">
    <cfRule type="cellIs" dxfId="429" priority="508" stopIfTrue="1" operator="greaterThan">
      <formula>0.5</formula>
    </cfRule>
  </conditionalFormatting>
  <conditionalFormatting sqref="P107">
    <cfRule type="cellIs" dxfId="428" priority="509" stopIfTrue="1" operator="greaterThan">
      <formula>0.1</formula>
    </cfRule>
  </conditionalFormatting>
  <conditionalFormatting sqref="Q107">
    <cfRule type="cellIs" dxfId="427" priority="507" stopIfTrue="1" operator="greaterThan">
      <formula>3</formula>
    </cfRule>
  </conditionalFormatting>
  <conditionalFormatting sqref="AL107">
    <cfRule type="cellIs" dxfId="426" priority="506" stopIfTrue="1" operator="greaterThan">
      <formula>6500</formula>
    </cfRule>
  </conditionalFormatting>
  <conditionalFormatting sqref="AM107">
    <cfRule type="cellIs" dxfId="425" priority="500" stopIfTrue="1" operator="greaterThan">
      <formula>2</formula>
    </cfRule>
  </conditionalFormatting>
  <conditionalFormatting sqref="BD107">
    <cfRule type="cellIs" dxfId="424" priority="501" stopIfTrue="1" operator="greaterThan">
      <formula>#REF!</formula>
    </cfRule>
  </conditionalFormatting>
  <conditionalFormatting sqref="AU107">
    <cfRule type="cellIs" dxfId="423" priority="502" stopIfTrue="1" operator="greaterThan">
      <formula>#REF!</formula>
    </cfRule>
  </conditionalFormatting>
  <conditionalFormatting sqref="AT107">
    <cfRule type="cellIs" dxfId="422" priority="503" stopIfTrue="1" operator="greaterThan">
      <formula>#REF!</formula>
    </cfRule>
  </conditionalFormatting>
  <conditionalFormatting sqref="AO107">
    <cfRule type="cellIs" dxfId="421" priority="504" stopIfTrue="1" operator="greaterThan">
      <formula>#REF!</formula>
    </cfRule>
  </conditionalFormatting>
  <conditionalFormatting sqref="AS107">
    <cfRule type="cellIs" dxfId="420" priority="505" stopIfTrue="1" operator="greaterThan">
      <formula>#REF!</formula>
    </cfRule>
  </conditionalFormatting>
  <conditionalFormatting sqref="E108">
    <cfRule type="cellIs" dxfId="419" priority="495" stopIfTrue="1" operator="greaterThan">
      <formula>20</formula>
    </cfRule>
  </conditionalFormatting>
  <conditionalFormatting sqref="F108">
    <cfRule type="cellIs" dxfId="418" priority="497" stopIfTrue="1" operator="greaterThan">
      <formula>1500</formula>
    </cfRule>
  </conditionalFormatting>
  <conditionalFormatting sqref="G108">
    <cfRule type="cellIs" dxfId="417" priority="498" stopIfTrue="1" operator="greaterThan">
      <formula>8.5</formula>
    </cfRule>
    <cfRule type="cellIs" dxfId="416" priority="499" stopIfTrue="1" operator="between">
      <formula>0.1</formula>
      <formula>6.4</formula>
    </cfRule>
  </conditionalFormatting>
  <conditionalFormatting sqref="H108">
    <cfRule type="cellIs" dxfId="415" priority="496" stopIfTrue="1" operator="greaterThan">
      <formula>1000</formula>
    </cfRule>
  </conditionalFormatting>
  <conditionalFormatting sqref="M108">
    <cfRule type="cellIs" dxfId="414" priority="494" stopIfTrue="1" operator="greaterThan">
      <formula>500</formula>
    </cfRule>
  </conditionalFormatting>
  <conditionalFormatting sqref="O108">
    <cfRule type="cellIs" dxfId="413" priority="492" stopIfTrue="1" operator="greaterThan">
      <formula>0.5</formula>
    </cfRule>
  </conditionalFormatting>
  <conditionalFormatting sqref="P108">
    <cfRule type="cellIs" dxfId="412" priority="493" stopIfTrue="1" operator="greaterThan">
      <formula>0.1</formula>
    </cfRule>
  </conditionalFormatting>
  <conditionalFormatting sqref="Q108">
    <cfRule type="cellIs" dxfId="411" priority="491" stopIfTrue="1" operator="greaterThan">
      <formula>3</formula>
    </cfRule>
  </conditionalFormatting>
  <conditionalFormatting sqref="E109">
    <cfRule type="cellIs" dxfId="410" priority="475" stopIfTrue="1" operator="greaterThan">
      <formula>20</formula>
    </cfRule>
  </conditionalFormatting>
  <conditionalFormatting sqref="H109">
    <cfRule type="cellIs" dxfId="409" priority="476" stopIfTrue="1" operator="greaterThan">
      <formula>1000</formula>
    </cfRule>
  </conditionalFormatting>
  <conditionalFormatting sqref="G109">
    <cfRule type="cellIs" dxfId="408" priority="477" stopIfTrue="1" operator="greaterThan">
      <formula>8.5</formula>
    </cfRule>
    <cfRule type="cellIs" dxfId="407" priority="478" stopIfTrue="1" operator="between">
      <formula>1</formula>
      <formula>6.4</formula>
    </cfRule>
  </conditionalFormatting>
  <conditionalFormatting sqref="F109">
    <cfRule type="cellIs" dxfId="406" priority="479" stopIfTrue="1" operator="greaterThan">
      <formula>1500</formula>
    </cfRule>
  </conditionalFormatting>
  <conditionalFormatting sqref="E110">
    <cfRule type="cellIs" dxfId="405" priority="470" stopIfTrue="1" operator="greaterThan">
      <formula>20</formula>
    </cfRule>
  </conditionalFormatting>
  <conditionalFormatting sqref="H110">
    <cfRule type="cellIs" dxfId="404" priority="471" stopIfTrue="1" operator="greaterThan">
      <formula>1000</formula>
    </cfRule>
  </conditionalFormatting>
  <conditionalFormatting sqref="G110">
    <cfRule type="cellIs" dxfId="403" priority="472" stopIfTrue="1" operator="greaterThan">
      <formula>8.5</formula>
    </cfRule>
    <cfRule type="cellIs" dxfId="402" priority="473" stopIfTrue="1" operator="between">
      <formula>1</formula>
      <formula>6.4</formula>
    </cfRule>
  </conditionalFormatting>
  <conditionalFormatting sqref="F110">
    <cfRule type="cellIs" dxfId="401" priority="474" stopIfTrue="1" operator="greaterThan">
      <formula>1500</formula>
    </cfRule>
  </conditionalFormatting>
  <conditionalFormatting sqref="M109">
    <cfRule type="cellIs" dxfId="400" priority="469" stopIfTrue="1" operator="greaterThan">
      <formula>500</formula>
    </cfRule>
  </conditionalFormatting>
  <conditionalFormatting sqref="M110">
    <cfRule type="cellIs" dxfId="399" priority="468" stopIfTrue="1" operator="greaterThan">
      <formula>500</formula>
    </cfRule>
  </conditionalFormatting>
  <conditionalFormatting sqref="O109">
    <cfRule type="cellIs" dxfId="398" priority="466" stopIfTrue="1" operator="greaterThan">
      <formula>0.5</formula>
    </cfRule>
  </conditionalFormatting>
  <conditionalFormatting sqref="P109">
    <cfRule type="cellIs" dxfId="397" priority="467" stopIfTrue="1" operator="greaterThan">
      <formula>0.1</formula>
    </cfRule>
  </conditionalFormatting>
  <conditionalFormatting sqref="O110">
    <cfRule type="cellIs" dxfId="396" priority="464" stopIfTrue="1" operator="greaterThan">
      <formula>0.5</formula>
    </cfRule>
  </conditionalFormatting>
  <conditionalFormatting sqref="P110">
    <cfRule type="cellIs" dxfId="395" priority="465" stopIfTrue="1" operator="greaterThan">
      <formula>0.1</formula>
    </cfRule>
  </conditionalFormatting>
  <conditionalFormatting sqref="Q109">
    <cfRule type="cellIs" dxfId="394" priority="463" stopIfTrue="1" operator="greaterThan">
      <formula>3</formula>
    </cfRule>
  </conditionalFormatting>
  <conditionalFormatting sqref="Q110">
    <cfRule type="cellIs" dxfId="393" priority="462" stopIfTrue="1" operator="greaterThan">
      <formula>3</formula>
    </cfRule>
  </conditionalFormatting>
  <conditionalFormatting sqref="AM109">
    <cfRule type="cellIs" dxfId="392" priority="461" stopIfTrue="1" operator="greaterThan">
      <formula>2</formula>
    </cfRule>
  </conditionalFormatting>
  <conditionalFormatting sqref="AM110">
    <cfRule type="cellIs" dxfId="391" priority="460" stopIfTrue="1" operator="greaterThan">
      <formula>2</formula>
    </cfRule>
  </conditionalFormatting>
  <conditionalFormatting sqref="E111">
    <cfRule type="cellIs" dxfId="390" priority="455" stopIfTrue="1" operator="greaterThan">
      <formula>20</formula>
    </cfRule>
  </conditionalFormatting>
  <conditionalFormatting sqref="H111">
    <cfRule type="cellIs" dxfId="389" priority="456" stopIfTrue="1" operator="greaterThan">
      <formula>1000</formula>
    </cfRule>
  </conditionalFormatting>
  <conditionalFormatting sqref="G111">
    <cfRule type="cellIs" dxfId="388" priority="457" stopIfTrue="1" operator="greaterThan">
      <formula>8.5</formula>
    </cfRule>
    <cfRule type="cellIs" dxfId="387" priority="458" stopIfTrue="1" operator="between">
      <formula>1</formula>
      <formula>6.4</formula>
    </cfRule>
  </conditionalFormatting>
  <conditionalFormatting sqref="F111">
    <cfRule type="cellIs" dxfId="386" priority="459" stopIfTrue="1" operator="greaterThan">
      <formula>1500</formula>
    </cfRule>
  </conditionalFormatting>
  <conditionalFormatting sqref="E112">
    <cfRule type="cellIs" dxfId="385" priority="450" stopIfTrue="1" operator="greaterThan">
      <formula>20</formula>
    </cfRule>
  </conditionalFormatting>
  <conditionalFormatting sqref="H112">
    <cfRule type="cellIs" dxfId="384" priority="451" stopIfTrue="1" operator="greaterThan">
      <formula>1000</formula>
    </cfRule>
  </conditionalFormatting>
  <conditionalFormatting sqref="G112">
    <cfRule type="cellIs" dxfId="383" priority="452" stopIfTrue="1" operator="greaterThan">
      <formula>8.5</formula>
    </cfRule>
    <cfRule type="cellIs" dxfId="382" priority="453" stopIfTrue="1" operator="between">
      <formula>1</formula>
      <formula>6.4</formula>
    </cfRule>
  </conditionalFormatting>
  <conditionalFormatting sqref="F112">
    <cfRule type="cellIs" dxfId="381" priority="454" stopIfTrue="1" operator="greaterThan">
      <formula>1500</formula>
    </cfRule>
  </conditionalFormatting>
  <conditionalFormatting sqref="M111">
    <cfRule type="cellIs" dxfId="380" priority="449" stopIfTrue="1" operator="greaterThan">
      <formula>500</formula>
    </cfRule>
  </conditionalFormatting>
  <conditionalFormatting sqref="M112">
    <cfRule type="cellIs" dxfId="379" priority="448" stopIfTrue="1" operator="greaterThan">
      <formula>500</formula>
    </cfRule>
  </conditionalFormatting>
  <conditionalFormatting sqref="O111">
    <cfRule type="cellIs" dxfId="378" priority="446" stopIfTrue="1" operator="greaterThan">
      <formula>0.5</formula>
    </cfRule>
  </conditionalFormatting>
  <conditionalFormatting sqref="P111">
    <cfRule type="cellIs" dxfId="377" priority="447" stopIfTrue="1" operator="greaterThan">
      <formula>0.1</formula>
    </cfRule>
  </conditionalFormatting>
  <conditionalFormatting sqref="O112">
    <cfRule type="cellIs" dxfId="376" priority="444" stopIfTrue="1" operator="greaterThan">
      <formula>0.5</formula>
    </cfRule>
  </conditionalFormatting>
  <conditionalFormatting sqref="P112">
    <cfRule type="cellIs" dxfId="375" priority="445" stopIfTrue="1" operator="greaterThan">
      <formula>0.1</formula>
    </cfRule>
  </conditionalFormatting>
  <conditionalFormatting sqref="Q111">
    <cfRule type="cellIs" dxfId="374" priority="443" stopIfTrue="1" operator="greaterThan">
      <formula>3</formula>
    </cfRule>
  </conditionalFormatting>
  <conditionalFormatting sqref="Q112">
    <cfRule type="cellIs" dxfId="373" priority="442" stopIfTrue="1" operator="greaterThan">
      <formula>3</formula>
    </cfRule>
  </conditionalFormatting>
  <conditionalFormatting sqref="AM111">
    <cfRule type="cellIs" dxfId="372" priority="441" stopIfTrue="1" operator="greaterThan">
      <formula>2</formula>
    </cfRule>
  </conditionalFormatting>
  <conditionalFormatting sqref="AL112">
    <cfRule type="cellIs" dxfId="371" priority="439" stopIfTrue="1" operator="greaterThan">
      <formula>200</formula>
    </cfRule>
  </conditionalFormatting>
  <conditionalFormatting sqref="AM112">
    <cfRule type="cellIs" dxfId="370" priority="440" stopIfTrue="1" operator="greaterThan">
      <formula>2</formula>
    </cfRule>
  </conditionalFormatting>
  <conditionalFormatting sqref="E113">
    <cfRule type="cellIs" dxfId="369" priority="434" stopIfTrue="1" operator="greaterThan">
      <formula>20</formula>
    </cfRule>
  </conditionalFormatting>
  <conditionalFormatting sqref="H113">
    <cfRule type="cellIs" dxfId="368" priority="435" stopIfTrue="1" operator="greaterThan">
      <formula>1000</formula>
    </cfRule>
  </conditionalFormatting>
  <conditionalFormatting sqref="G113">
    <cfRule type="cellIs" dxfId="367" priority="436" stopIfTrue="1" operator="greaterThan">
      <formula>8.5</formula>
    </cfRule>
    <cfRule type="cellIs" dxfId="366" priority="437" stopIfTrue="1" operator="between">
      <formula>1</formula>
      <formula>6.4</formula>
    </cfRule>
  </conditionalFormatting>
  <conditionalFormatting sqref="F113">
    <cfRule type="cellIs" dxfId="365" priority="438" stopIfTrue="1" operator="greaterThan">
      <formula>1500</formula>
    </cfRule>
  </conditionalFormatting>
  <conditionalFormatting sqref="M113">
    <cfRule type="cellIs" dxfId="364" priority="428" stopIfTrue="1" operator="greaterThan">
      <formula>500</formula>
    </cfRule>
  </conditionalFormatting>
  <conditionalFormatting sqref="O113">
    <cfRule type="cellIs" dxfId="363" priority="426" stopIfTrue="1" operator="greaterThan">
      <formula>0.5</formula>
    </cfRule>
  </conditionalFormatting>
  <conditionalFormatting sqref="P113">
    <cfRule type="cellIs" dxfId="362" priority="427" stopIfTrue="1" operator="greaterThan">
      <formula>0.1</formula>
    </cfRule>
  </conditionalFormatting>
  <conditionalFormatting sqref="Q113">
    <cfRule type="cellIs" dxfId="361" priority="425" stopIfTrue="1" operator="greaterThan">
      <formula>3</formula>
    </cfRule>
  </conditionalFormatting>
  <conditionalFormatting sqref="AL113">
    <cfRule type="cellIs" dxfId="360" priority="423" stopIfTrue="1" operator="greaterThan">
      <formula>200</formula>
    </cfRule>
  </conditionalFormatting>
  <conditionalFormatting sqref="AM113">
    <cfRule type="cellIs" dxfId="359" priority="424" stopIfTrue="1" operator="greaterThan">
      <formula>2</formula>
    </cfRule>
  </conditionalFormatting>
  <conditionalFormatting sqref="E114">
    <cfRule type="cellIs" dxfId="358" priority="418" stopIfTrue="1" operator="greaterThan">
      <formula>20</formula>
    </cfRule>
  </conditionalFormatting>
  <conditionalFormatting sqref="H114">
    <cfRule type="cellIs" dxfId="357" priority="419" stopIfTrue="1" operator="greaterThan">
      <formula>1000</formula>
    </cfRule>
  </conditionalFormatting>
  <conditionalFormatting sqref="G114">
    <cfRule type="cellIs" dxfId="356" priority="420" stopIfTrue="1" operator="greaterThan">
      <formula>8.5</formula>
    </cfRule>
    <cfRule type="cellIs" dxfId="355" priority="421" stopIfTrue="1" operator="between">
      <formula>1</formula>
      <formula>6.4</formula>
    </cfRule>
  </conditionalFormatting>
  <conditionalFormatting sqref="F114">
    <cfRule type="cellIs" dxfId="354" priority="422" stopIfTrue="1" operator="greaterThan">
      <formula>1500</formula>
    </cfRule>
  </conditionalFormatting>
  <conditionalFormatting sqref="M114">
    <cfRule type="cellIs" dxfId="353" priority="417" stopIfTrue="1" operator="greaterThan">
      <formula>500</formula>
    </cfRule>
  </conditionalFormatting>
  <conditionalFormatting sqref="O114">
    <cfRule type="cellIs" dxfId="352" priority="415" stopIfTrue="1" operator="greaterThan">
      <formula>0.5</formula>
    </cfRule>
  </conditionalFormatting>
  <conditionalFormatting sqref="P114">
    <cfRule type="cellIs" dxfId="351" priority="416" stopIfTrue="1" operator="greaterThan">
      <formula>0.1</formula>
    </cfRule>
  </conditionalFormatting>
  <conditionalFormatting sqref="Q114">
    <cfRule type="cellIs" dxfId="350" priority="414" stopIfTrue="1" operator="greaterThan">
      <formula>3</formula>
    </cfRule>
  </conditionalFormatting>
  <conditionalFormatting sqref="AM114">
    <cfRule type="cellIs" dxfId="349" priority="413" stopIfTrue="1" operator="greaterThan">
      <formula>2</formula>
    </cfRule>
  </conditionalFormatting>
  <conditionalFormatting sqref="E115">
    <cfRule type="cellIs" dxfId="348" priority="408" stopIfTrue="1" operator="greaterThan">
      <formula>20</formula>
    </cfRule>
  </conditionalFormatting>
  <conditionalFormatting sqref="H115">
    <cfRule type="cellIs" dxfId="347" priority="409" stopIfTrue="1" operator="greaterThan">
      <formula>1000</formula>
    </cfRule>
  </conditionalFormatting>
  <conditionalFormatting sqref="G115">
    <cfRule type="cellIs" dxfId="346" priority="410" stopIfTrue="1" operator="greaterThan">
      <formula>8.5</formula>
    </cfRule>
    <cfRule type="cellIs" dxfId="345" priority="411" stopIfTrue="1" operator="between">
      <formula>1</formula>
      <formula>6.4</formula>
    </cfRule>
  </conditionalFormatting>
  <conditionalFormatting sqref="F115">
    <cfRule type="cellIs" dxfId="344" priority="412" stopIfTrue="1" operator="greaterThan">
      <formula>1500</formula>
    </cfRule>
  </conditionalFormatting>
  <conditionalFormatting sqref="E116">
    <cfRule type="cellIs" dxfId="343" priority="398" stopIfTrue="1" operator="greaterThan">
      <formula>20</formula>
    </cfRule>
  </conditionalFormatting>
  <conditionalFormatting sqref="H116">
    <cfRule type="cellIs" dxfId="342" priority="399" stopIfTrue="1" operator="greaterThan">
      <formula>1000</formula>
    </cfRule>
  </conditionalFormatting>
  <conditionalFormatting sqref="G116">
    <cfRule type="cellIs" dxfId="341" priority="400" stopIfTrue="1" operator="greaterThan">
      <formula>8.5</formula>
    </cfRule>
    <cfRule type="cellIs" dxfId="340" priority="401" stopIfTrue="1" operator="between">
      <formula>1</formula>
      <formula>6.4</formula>
    </cfRule>
  </conditionalFormatting>
  <conditionalFormatting sqref="F116">
    <cfRule type="cellIs" dxfId="339" priority="402" stopIfTrue="1" operator="greaterThan">
      <formula>1500</formula>
    </cfRule>
  </conditionalFormatting>
  <conditionalFormatting sqref="E117">
    <cfRule type="cellIs" dxfId="338" priority="388" stopIfTrue="1" operator="greaterThan">
      <formula>20</formula>
    </cfRule>
  </conditionalFormatting>
  <conditionalFormatting sqref="H117">
    <cfRule type="cellIs" dxfId="337" priority="389" stopIfTrue="1" operator="greaterThan">
      <formula>1000</formula>
    </cfRule>
  </conditionalFormatting>
  <conditionalFormatting sqref="G117">
    <cfRule type="cellIs" dxfId="336" priority="390" stopIfTrue="1" operator="greaterThan">
      <formula>8.5</formula>
    </cfRule>
    <cfRule type="cellIs" dxfId="335" priority="391" stopIfTrue="1" operator="between">
      <formula>1</formula>
      <formula>6.4</formula>
    </cfRule>
  </conditionalFormatting>
  <conditionalFormatting sqref="F117">
    <cfRule type="cellIs" dxfId="334" priority="392" stopIfTrue="1" operator="greaterThan">
      <formula>1500</formula>
    </cfRule>
  </conditionalFormatting>
  <conditionalFormatting sqref="M115">
    <cfRule type="cellIs" dxfId="333" priority="387" stopIfTrue="1" operator="greaterThan">
      <formula>500</formula>
    </cfRule>
  </conditionalFormatting>
  <conditionalFormatting sqref="M116">
    <cfRule type="cellIs" dxfId="332" priority="385" stopIfTrue="1" operator="greaterThan">
      <formula>500</formula>
    </cfRule>
  </conditionalFormatting>
  <conditionalFormatting sqref="M117">
    <cfRule type="cellIs" dxfId="331" priority="383" stopIfTrue="1" operator="greaterThan">
      <formula>500</formula>
    </cfRule>
  </conditionalFormatting>
  <conditionalFormatting sqref="O115">
    <cfRule type="cellIs" dxfId="330" priority="381" stopIfTrue="1" operator="greaterThan">
      <formula>0.5</formula>
    </cfRule>
  </conditionalFormatting>
  <conditionalFormatting sqref="P115">
    <cfRule type="cellIs" dxfId="329" priority="382" stopIfTrue="1" operator="greaterThan">
      <formula>0.1</formula>
    </cfRule>
  </conditionalFormatting>
  <conditionalFormatting sqref="O116">
    <cfRule type="cellIs" dxfId="328" priority="377" stopIfTrue="1" operator="greaterThan">
      <formula>0.5</formula>
    </cfRule>
  </conditionalFormatting>
  <conditionalFormatting sqref="P116">
    <cfRule type="cellIs" dxfId="327" priority="378" stopIfTrue="1" operator="greaterThan">
      <formula>0.1</formula>
    </cfRule>
  </conditionalFormatting>
  <conditionalFormatting sqref="Q115">
    <cfRule type="cellIs" dxfId="326" priority="374" stopIfTrue="1" operator="greaterThan">
      <formula>3</formula>
    </cfRule>
  </conditionalFormatting>
  <conditionalFormatting sqref="Q116">
    <cfRule type="cellIs" dxfId="325" priority="372" stopIfTrue="1" operator="greaterThan">
      <formula>3</formula>
    </cfRule>
  </conditionalFormatting>
  <conditionalFormatting sqref="O117">
    <cfRule type="cellIs" dxfId="324" priority="368" stopIfTrue="1" operator="greaterThan">
      <formula>0.5</formula>
    </cfRule>
  </conditionalFormatting>
  <conditionalFormatting sqref="P117">
    <cfRule type="cellIs" dxfId="323" priority="369" stopIfTrue="1" operator="greaterThan">
      <formula>0.1</formula>
    </cfRule>
  </conditionalFormatting>
  <conditionalFormatting sqref="Q117">
    <cfRule type="cellIs" dxfId="322" priority="370" stopIfTrue="1" operator="greaterThan">
      <formula>3</formula>
    </cfRule>
  </conditionalFormatting>
  <conditionalFormatting sqref="AL115">
    <cfRule type="cellIs" dxfId="321" priority="366" stopIfTrue="1" operator="greaterThan">
      <formula>200</formula>
    </cfRule>
  </conditionalFormatting>
  <conditionalFormatting sqref="AM115">
    <cfRule type="cellIs" dxfId="320" priority="367" stopIfTrue="1" operator="greaterThan">
      <formula>2</formula>
    </cfRule>
  </conditionalFormatting>
  <conditionalFormatting sqref="AM116:AM117">
    <cfRule type="cellIs" dxfId="319" priority="363" stopIfTrue="1" operator="greaterThan">
      <formula>2</formula>
    </cfRule>
  </conditionalFormatting>
  <conditionalFormatting sqref="E118">
    <cfRule type="cellIs" dxfId="318" priority="357" stopIfTrue="1" operator="greaterThan">
      <formula>20</formula>
    </cfRule>
  </conditionalFormatting>
  <conditionalFormatting sqref="H118">
    <cfRule type="cellIs" dxfId="317" priority="358" stopIfTrue="1" operator="greaterThan">
      <formula>1000</formula>
    </cfRule>
  </conditionalFormatting>
  <conditionalFormatting sqref="G118">
    <cfRule type="cellIs" dxfId="316" priority="359" stopIfTrue="1" operator="greaterThan">
      <formula>8.5</formula>
    </cfRule>
    <cfRule type="cellIs" dxfId="315" priority="360" stopIfTrue="1" operator="between">
      <formula>1</formula>
      <formula>6.4</formula>
    </cfRule>
  </conditionalFormatting>
  <conditionalFormatting sqref="F118">
    <cfRule type="cellIs" dxfId="314" priority="361" stopIfTrue="1" operator="greaterThan">
      <formula>1500</formula>
    </cfRule>
  </conditionalFormatting>
  <conditionalFormatting sqref="M118">
    <cfRule type="cellIs" dxfId="313" priority="356" stopIfTrue="1" operator="greaterThan">
      <formula>500</formula>
    </cfRule>
  </conditionalFormatting>
  <conditionalFormatting sqref="O118">
    <cfRule type="cellIs" dxfId="312" priority="354" stopIfTrue="1" operator="greaterThan">
      <formula>0.5</formula>
    </cfRule>
  </conditionalFormatting>
  <conditionalFormatting sqref="P118">
    <cfRule type="cellIs" dxfId="311" priority="355" stopIfTrue="1" operator="greaterThan">
      <formula>0.1</formula>
    </cfRule>
  </conditionalFormatting>
  <conditionalFormatting sqref="Q118">
    <cfRule type="cellIs" dxfId="310" priority="353" stopIfTrue="1" operator="greaterThan">
      <formula>3</formula>
    </cfRule>
  </conditionalFormatting>
  <conditionalFormatting sqref="AM118">
    <cfRule type="cellIs" dxfId="309" priority="352" stopIfTrue="1" operator="greaterThan">
      <formula>2</formula>
    </cfRule>
  </conditionalFormatting>
  <conditionalFormatting sqref="E122">
    <cfRule type="cellIs" dxfId="308" priority="347" stopIfTrue="1" operator="greaterThan">
      <formula>20</formula>
    </cfRule>
  </conditionalFormatting>
  <conditionalFormatting sqref="H122">
    <cfRule type="cellIs" dxfId="307" priority="348" stopIfTrue="1" operator="greaterThan">
      <formula>1000</formula>
    </cfRule>
  </conditionalFormatting>
  <conditionalFormatting sqref="G122">
    <cfRule type="cellIs" dxfId="306" priority="349" stopIfTrue="1" operator="greaterThan">
      <formula>8.5</formula>
    </cfRule>
    <cfRule type="cellIs" dxfId="305" priority="350" stopIfTrue="1" operator="between">
      <formula>1</formula>
      <formula>6.4</formula>
    </cfRule>
  </conditionalFormatting>
  <conditionalFormatting sqref="F122">
    <cfRule type="cellIs" dxfId="304" priority="351" stopIfTrue="1" operator="greaterThan">
      <formula>1500</formula>
    </cfRule>
  </conditionalFormatting>
  <conditionalFormatting sqref="M122">
    <cfRule type="cellIs" dxfId="303" priority="346" stopIfTrue="1" operator="greaterThan">
      <formula>500</formula>
    </cfRule>
  </conditionalFormatting>
  <conditionalFormatting sqref="O122">
    <cfRule type="cellIs" dxfId="302" priority="344" stopIfTrue="1" operator="greaterThan">
      <formula>0.5</formula>
    </cfRule>
  </conditionalFormatting>
  <conditionalFormatting sqref="P122">
    <cfRule type="cellIs" dxfId="301" priority="345" stopIfTrue="1" operator="greaterThan">
      <formula>0.1</formula>
    </cfRule>
  </conditionalFormatting>
  <conditionalFormatting sqref="Q122">
    <cfRule type="cellIs" dxfId="300" priority="343" stopIfTrue="1" operator="greaterThan">
      <formula>3</formula>
    </cfRule>
  </conditionalFormatting>
  <conditionalFormatting sqref="AM122">
    <cfRule type="cellIs" dxfId="299" priority="342" stopIfTrue="1" operator="greaterThan">
      <formula>2</formula>
    </cfRule>
  </conditionalFormatting>
  <conditionalFormatting sqref="E123">
    <cfRule type="cellIs" dxfId="298" priority="337" stopIfTrue="1" operator="greaterThan">
      <formula>20</formula>
    </cfRule>
  </conditionalFormatting>
  <conditionalFormatting sqref="H123">
    <cfRule type="cellIs" dxfId="297" priority="338" stopIfTrue="1" operator="greaterThan">
      <formula>1000</formula>
    </cfRule>
  </conditionalFormatting>
  <conditionalFormatting sqref="G123">
    <cfRule type="cellIs" dxfId="296" priority="339" stopIfTrue="1" operator="greaterThan">
      <formula>8.5</formula>
    </cfRule>
    <cfRule type="cellIs" dxfId="295" priority="340" stopIfTrue="1" operator="between">
      <formula>1</formula>
      <formula>6.4</formula>
    </cfRule>
  </conditionalFormatting>
  <conditionalFormatting sqref="F123">
    <cfRule type="cellIs" dxfId="294" priority="341" stopIfTrue="1" operator="greaterThan">
      <formula>1500</formula>
    </cfRule>
  </conditionalFormatting>
  <conditionalFormatting sqref="M123">
    <cfRule type="cellIs" dxfId="293" priority="336" stopIfTrue="1" operator="greaterThan">
      <formula>500</formula>
    </cfRule>
  </conditionalFormatting>
  <conditionalFormatting sqref="O123">
    <cfRule type="cellIs" dxfId="292" priority="334" stopIfTrue="1" operator="greaterThan">
      <formula>0.5</formula>
    </cfRule>
  </conditionalFormatting>
  <conditionalFormatting sqref="P123">
    <cfRule type="cellIs" dxfId="291" priority="335" stopIfTrue="1" operator="greaterThan">
      <formula>0.1</formula>
    </cfRule>
  </conditionalFormatting>
  <conditionalFormatting sqref="Q123">
    <cfRule type="cellIs" dxfId="290" priority="333" stopIfTrue="1" operator="greaterThan">
      <formula>3</formula>
    </cfRule>
  </conditionalFormatting>
  <conditionalFormatting sqref="G126">
    <cfRule type="cellIs" dxfId="289" priority="329" stopIfTrue="1" operator="notBetween">
      <formula>6.5</formula>
      <formula>8.5</formula>
    </cfRule>
  </conditionalFormatting>
  <conditionalFormatting sqref="E126">
    <cfRule type="cellIs" dxfId="288" priority="330" stopIfTrue="1" operator="greaterThan">
      <formula>#REF!</formula>
    </cfRule>
  </conditionalFormatting>
  <conditionalFormatting sqref="F126">
    <cfRule type="cellIs" dxfId="287" priority="331" stopIfTrue="1" operator="greaterThan">
      <formula>#REF!</formula>
    </cfRule>
  </conditionalFormatting>
  <conditionalFormatting sqref="H126">
    <cfRule type="cellIs" dxfId="286" priority="332" stopIfTrue="1" operator="greaterThan">
      <formula>#REF!</formula>
    </cfRule>
  </conditionalFormatting>
  <conditionalFormatting sqref="M126">
    <cfRule type="cellIs" dxfId="285" priority="328" stopIfTrue="1" operator="greaterThan">
      <formula>#REF!</formula>
    </cfRule>
  </conditionalFormatting>
  <conditionalFormatting sqref="O126">
    <cfRule type="cellIs" dxfId="284" priority="325" stopIfTrue="1" operator="greaterThan">
      <formula>#REF!</formula>
    </cfRule>
  </conditionalFormatting>
  <conditionalFormatting sqref="P126">
    <cfRule type="cellIs" dxfId="283" priority="326" stopIfTrue="1" operator="greaterThan">
      <formula>#REF!</formula>
    </cfRule>
  </conditionalFormatting>
  <conditionalFormatting sqref="Q126">
    <cfRule type="cellIs" dxfId="282" priority="327" stopIfTrue="1" operator="greaterThan">
      <formula>#REF!</formula>
    </cfRule>
  </conditionalFormatting>
  <conditionalFormatting sqref="AM126">
    <cfRule type="cellIs" dxfId="281" priority="324" stopIfTrue="1" operator="greaterThan">
      <formula>2</formula>
    </cfRule>
  </conditionalFormatting>
  <conditionalFormatting sqref="AL126">
    <cfRule type="cellIs" dxfId="280" priority="323" stopIfTrue="1" operator="greaterThan">
      <formula>#REF!</formula>
    </cfRule>
  </conditionalFormatting>
  <conditionalFormatting sqref="E130">
    <cfRule type="cellIs" dxfId="279" priority="308" stopIfTrue="1" operator="greaterThan">
      <formula>20</formula>
    </cfRule>
  </conditionalFormatting>
  <conditionalFormatting sqref="H130">
    <cfRule type="cellIs" dxfId="278" priority="309" stopIfTrue="1" operator="greaterThan">
      <formula>1000</formula>
    </cfRule>
  </conditionalFormatting>
  <conditionalFormatting sqref="E135">
    <cfRule type="cellIs" dxfId="277" priority="278" stopIfTrue="1" operator="greaterThan">
      <formula>20</formula>
    </cfRule>
  </conditionalFormatting>
  <conditionalFormatting sqref="E134">
    <cfRule type="cellIs" dxfId="276" priority="283" stopIfTrue="1" operator="greaterThan">
      <formula>20</formula>
    </cfRule>
  </conditionalFormatting>
  <conditionalFormatting sqref="H134">
    <cfRule type="cellIs" dxfId="275" priority="284" stopIfTrue="1" operator="greaterThan">
      <formula>1000</formula>
    </cfRule>
  </conditionalFormatting>
  <conditionalFormatting sqref="F134">
    <cfRule type="cellIs" dxfId="274" priority="285" stopIfTrue="1" operator="greaterThan">
      <formula>1500</formula>
    </cfRule>
  </conditionalFormatting>
  <conditionalFormatting sqref="H135">
    <cfRule type="cellIs" dxfId="273" priority="279" stopIfTrue="1" operator="greaterThan">
      <formula>1000</formula>
    </cfRule>
  </conditionalFormatting>
  <conditionalFormatting sqref="E127">
    <cfRule type="cellIs" dxfId="272" priority="318" stopIfTrue="1" operator="greaterThan">
      <formula>20</formula>
    </cfRule>
  </conditionalFormatting>
  <conditionalFormatting sqref="H127">
    <cfRule type="cellIs" dxfId="271" priority="319" stopIfTrue="1" operator="greaterThan">
      <formula>1000</formula>
    </cfRule>
  </conditionalFormatting>
  <conditionalFormatting sqref="F127">
    <cfRule type="cellIs" dxfId="270" priority="320" stopIfTrue="1" operator="greaterThan">
      <formula>1500</formula>
    </cfRule>
  </conditionalFormatting>
  <conditionalFormatting sqref="G127">
    <cfRule type="cellIs" dxfId="269" priority="321" stopIfTrue="1" operator="greaterThan">
      <formula>8.5</formula>
    </cfRule>
    <cfRule type="cellIs" dxfId="268" priority="322" stopIfTrue="1" operator="between">
      <formula>0.1</formula>
      <formula>6.4</formula>
    </cfRule>
  </conditionalFormatting>
  <conditionalFormatting sqref="E128">
    <cfRule type="cellIs" dxfId="267" priority="313" stopIfTrue="1" operator="greaterThan">
      <formula>20</formula>
    </cfRule>
  </conditionalFormatting>
  <conditionalFormatting sqref="H128">
    <cfRule type="cellIs" dxfId="266" priority="314" stopIfTrue="1" operator="greaterThan">
      <formula>1000</formula>
    </cfRule>
  </conditionalFormatting>
  <conditionalFormatting sqref="F128">
    <cfRule type="cellIs" dxfId="265" priority="315" stopIfTrue="1" operator="greaterThan">
      <formula>1500</formula>
    </cfRule>
  </conditionalFormatting>
  <conditionalFormatting sqref="G128">
    <cfRule type="cellIs" dxfId="264" priority="316" stopIfTrue="1" operator="greaterThan">
      <formula>8.5</formula>
    </cfRule>
    <cfRule type="cellIs" dxfId="263" priority="317" stopIfTrue="1" operator="between">
      <formula>0.1</formula>
      <formula>6.4</formula>
    </cfRule>
  </conditionalFormatting>
  <conditionalFormatting sqref="F130">
    <cfRule type="cellIs" dxfId="262" priority="310" stopIfTrue="1" operator="greaterThan">
      <formula>1500</formula>
    </cfRule>
  </conditionalFormatting>
  <conditionalFormatting sqref="G130">
    <cfRule type="cellIs" dxfId="261" priority="311" stopIfTrue="1" operator="greaterThan">
      <formula>8.5</formula>
    </cfRule>
    <cfRule type="cellIs" dxfId="260" priority="312" stopIfTrue="1" operator="between">
      <formula>0.1</formula>
      <formula>6.4</formula>
    </cfRule>
  </conditionalFormatting>
  <conditionalFormatting sqref="E156">
    <cfRule type="cellIs" dxfId="259" priority="303" stopIfTrue="1" operator="greaterThan">
      <formula>20</formula>
    </cfRule>
  </conditionalFormatting>
  <conditionalFormatting sqref="H156">
    <cfRule type="cellIs" dxfId="258" priority="304" stopIfTrue="1" operator="greaterThan">
      <formula>1000</formula>
    </cfRule>
  </conditionalFormatting>
  <conditionalFormatting sqref="F156">
    <cfRule type="cellIs" dxfId="257" priority="305" stopIfTrue="1" operator="greaterThan">
      <formula>1500</formula>
    </cfRule>
  </conditionalFormatting>
  <conditionalFormatting sqref="G156">
    <cfRule type="cellIs" dxfId="256" priority="306" stopIfTrue="1" operator="greaterThan">
      <formula>8.5</formula>
    </cfRule>
    <cfRule type="cellIs" dxfId="255" priority="307" stopIfTrue="1" operator="between">
      <formula>0.1</formula>
      <formula>6.4</formula>
    </cfRule>
  </conditionalFormatting>
  <conditionalFormatting sqref="E131">
    <cfRule type="cellIs" dxfId="254" priority="298" stopIfTrue="1" operator="greaterThan">
      <formula>20</formula>
    </cfRule>
  </conditionalFormatting>
  <conditionalFormatting sqref="H131">
    <cfRule type="cellIs" dxfId="253" priority="299" stopIfTrue="1" operator="greaterThan">
      <formula>1000</formula>
    </cfRule>
  </conditionalFormatting>
  <conditionalFormatting sqref="F131">
    <cfRule type="cellIs" dxfId="252" priority="300" stopIfTrue="1" operator="greaterThan">
      <formula>1500</formula>
    </cfRule>
  </conditionalFormatting>
  <conditionalFormatting sqref="G131">
    <cfRule type="cellIs" dxfId="251" priority="301" stopIfTrue="1" operator="greaterThan">
      <formula>8.5</formula>
    </cfRule>
    <cfRule type="cellIs" dxfId="250" priority="302" stopIfTrue="1" operator="between">
      <formula>0.1</formula>
      <formula>6.4</formula>
    </cfRule>
  </conditionalFormatting>
  <conditionalFormatting sqref="E132">
    <cfRule type="cellIs" dxfId="249" priority="293" stopIfTrue="1" operator="greaterThan">
      <formula>20</formula>
    </cfRule>
  </conditionalFormatting>
  <conditionalFormatting sqref="H132">
    <cfRule type="cellIs" dxfId="248" priority="294" stopIfTrue="1" operator="greaterThan">
      <formula>1000</formula>
    </cfRule>
  </conditionalFormatting>
  <conditionalFormatting sqref="F132">
    <cfRule type="cellIs" dxfId="247" priority="295" stopIfTrue="1" operator="greaterThan">
      <formula>1500</formula>
    </cfRule>
  </conditionalFormatting>
  <conditionalFormatting sqref="G132">
    <cfRule type="cellIs" dxfId="246" priority="296" stopIfTrue="1" operator="greaterThan">
      <formula>8.5</formula>
    </cfRule>
    <cfRule type="cellIs" dxfId="245" priority="297" stopIfTrue="1" operator="between">
      <formula>0.1</formula>
      <formula>6.4</formula>
    </cfRule>
  </conditionalFormatting>
  <conditionalFormatting sqref="F133">
    <cfRule type="cellIs" dxfId="244" priority="288" stopIfTrue="1" operator="greaterThan">
      <formula>1500</formula>
    </cfRule>
  </conditionalFormatting>
  <conditionalFormatting sqref="E133">
    <cfRule type="cellIs" dxfId="243" priority="289" stopIfTrue="1" operator="greaterThan">
      <formula>20</formula>
    </cfRule>
  </conditionalFormatting>
  <conditionalFormatting sqref="H133">
    <cfRule type="cellIs" dxfId="242" priority="290" stopIfTrue="1" operator="greaterThan">
      <formula>1000</formula>
    </cfRule>
  </conditionalFormatting>
  <conditionalFormatting sqref="G133">
    <cfRule type="cellIs" dxfId="241" priority="291" stopIfTrue="1" operator="greaterThan">
      <formula>8.5</formula>
    </cfRule>
    <cfRule type="cellIs" dxfId="240" priority="292" stopIfTrue="1" operator="between">
      <formula>0.1</formula>
      <formula>6.4</formula>
    </cfRule>
  </conditionalFormatting>
  <conditionalFormatting sqref="G134">
    <cfRule type="cellIs" dxfId="239" priority="286" stopIfTrue="1" operator="greaterThan">
      <formula>8.5</formula>
    </cfRule>
    <cfRule type="cellIs" dxfId="238" priority="287" stopIfTrue="1" operator="between">
      <formula>0.1</formula>
      <formula>6.4</formula>
    </cfRule>
  </conditionalFormatting>
  <conditionalFormatting sqref="F135">
    <cfRule type="cellIs" dxfId="237" priority="280" stopIfTrue="1" operator="greaterThan">
      <formula>1500</formula>
    </cfRule>
  </conditionalFormatting>
  <conditionalFormatting sqref="G135">
    <cfRule type="cellIs" dxfId="236" priority="281" stopIfTrue="1" operator="greaterThan">
      <formula>8.5</formula>
    </cfRule>
    <cfRule type="cellIs" dxfId="235" priority="282" stopIfTrue="1" operator="between">
      <formula>0.1</formula>
      <formula>6.4</formula>
    </cfRule>
  </conditionalFormatting>
  <conditionalFormatting sqref="E124">
    <cfRule type="cellIs" dxfId="234" priority="275" stopIfTrue="1" operator="greaterThan">
      <formula>20</formula>
    </cfRule>
  </conditionalFormatting>
  <conditionalFormatting sqref="H124">
    <cfRule type="cellIs" dxfId="233" priority="276" stopIfTrue="1" operator="greaterThan">
      <formula>1000</formula>
    </cfRule>
  </conditionalFormatting>
  <conditionalFormatting sqref="F124">
    <cfRule type="cellIs" dxfId="232" priority="277" stopIfTrue="1" operator="greaterThan">
      <formula>1500</formula>
    </cfRule>
  </conditionalFormatting>
  <conditionalFormatting sqref="E125">
    <cfRule type="cellIs" dxfId="231" priority="272" stopIfTrue="1" operator="greaterThan">
      <formula>20</formula>
    </cfRule>
  </conditionalFormatting>
  <conditionalFormatting sqref="H125">
    <cfRule type="cellIs" dxfId="230" priority="273" stopIfTrue="1" operator="greaterThan">
      <formula>1000</formula>
    </cfRule>
  </conditionalFormatting>
  <conditionalFormatting sqref="F125">
    <cfRule type="cellIs" dxfId="229" priority="274" stopIfTrue="1" operator="greaterThan">
      <formula>1500</formula>
    </cfRule>
  </conditionalFormatting>
  <conditionalFormatting sqref="E129">
    <cfRule type="cellIs" dxfId="228" priority="269" stopIfTrue="1" operator="greaterThan">
      <formula>20</formula>
    </cfRule>
  </conditionalFormatting>
  <conditionalFormatting sqref="H129">
    <cfRule type="cellIs" dxfId="227" priority="270" stopIfTrue="1" operator="greaterThan">
      <formula>1000</formula>
    </cfRule>
  </conditionalFormatting>
  <conditionalFormatting sqref="F129">
    <cfRule type="cellIs" dxfId="226" priority="271" stopIfTrue="1" operator="greaterThan">
      <formula>1500</formula>
    </cfRule>
  </conditionalFormatting>
  <conditionalFormatting sqref="M130">
    <cfRule type="cellIs" dxfId="225" priority="261" stopIfTrue="1" operator="greaterThan">
      <formula>500</formula>
    </cfRule>
  </conditionalFormatting>
  <conditionalFormatting sqref="M134">
    <cfRule type="cellIs" dxfId="224" priority="256" stopIfTrue="1" operator="greaterThan">
      <formula>500</formula>
    </cfRule>
  </conditionalFormatting>
  <conditionalFormatting sqref="M135">
    <cfRule type="cellIs" dxfId="223" priority="255" stopIfTrue="1" operator="greaterThan">
      <formula>500</formula>
    </cfRule>
  </conditionalFormatting>
  <conditionalFormatting sqref="M127">
    <cfRule type="cellIs" dxfId="222" priority="263" stopIfTrue="1" operator="greaterThan">
      <formula>500</formula>
    </cfRule>
  </conditionalFormatting>
  <conditionalFormatting sqref="M128">
    <cfRule type="cellIs" dxfId="221" priority="262" stopIfTrue="1" operator="greaterThan">
      <formula>500</formula>
    </cfRule>
  </conditionalFormatting>
  <conditionalFormatting sqref="M156">
    <cfRule type="cellIs" dxfId="220" priority="260" stopIfTrue="1" operator="greaterThan">
      <formula>500</formula>
    </cfRule>
  </conditionalFormatting>
  <conditionalFormatting sqref="M131">
    <cfRule type="cellIs" dxfId="219" priority="259" stopIfTrue="1" operator="greaterThan">
      <formula>500</formula>
    </cfRule>
  </conditionalFormatting>
  <conditionalFormatting sqref="M132">
    <cfRule type="cellIs" dxfId="218" priority="258" stopIfTrue="1" operator="greaterThan">
      <formula>500</formula>
    </cfRule>
  </conditionalFormatting>
  <conditionalFormatting sqref="M133">
    <cfRule type="cellIs" dxfId="217" priority="257" stopIfTrue="1" operator="greaterThan">
      <formula>500</formula>
    </cfRule>
  </conditionalFormatting>
  <conditionalFormatting sqref="M124">
    <cfRule type="cellIs" dxfId="216" priority="254" stopIfTrue="1" operator="greaterThan">
      <formula>500</formula>
    </cfRule>
  </conditionalFormatting>
  <conditionalFormatting sqref="M125">
    <cfRule type="cellIs" dxfId="215" priority="253" stopIfTrue="1" operator="greaterThan">
      <formula>500</formula>
    </cfRule>
  </conditionalFormatting>
  <conditionalFormatting sqref="M129">
    <cfRule type="cellIs" dxfId="214" priority="251" stopIfTrue="1" operator="greaterThan">
      <formula>500</formula>
    </cfRule>
  </conditionalFormatting>
  <conditionalFormatting sqref="O130">
    <cfRule type="cellIs" dxfId="213" priority="245" stopIfTrue="1" operator="greaterThan">
      <formula>0.5</formula>
    </cfRule>
  </conditionalFormatting>
  <conditionalFormatting sqref="P130">
    <cfRule type="cellIs" dxfId="212" priority="246" stopIfTrue="1" operator="greaterThan">
      <formula>0.1</formula>
    </cfRule>
  </conditionalFormatting>
  <conditionalFormatting sqref="O134">
    <cfRule type="cellIs" dxfId="211" priority="235" stopIfTrue="1" operator="greaterThan">
      <formula>0.5</formula>
    </cfRule>
  </conditionalFormatting>
  <conditionalFormatting sqref="P134">
    <cfRule type="cellIs" dxfId="210" priority="236" stopIfTrue="1" operator="greaterThan">
      <formula>0.1</formula>
    </cfRule>
  </conditionalFormatting>
  <conditionalFormatting sqref="O135">
    <cfRule type="cellIs" dxfId="209" priority="233" stopIfTrue="1" operator="greaterThan">
      <formula>0.5</formula>
    </cfRule>
  </conditionalFormatting>
  <conditionalFormatting sqref="P135">
    <cfRule type="cellIs" dxfId="208" priority="234" stopIfTrue="1" operator="greaterThan">
      <formula>0.1</formula>
    </cfRule>
  </conditionalFormatting>
  <conditionalFormatting sqref="O127">
    <cfRule type="cellIs" dxfId="207" priority="249" stopIfTrue="1" operator="greaterThan">
      <formula>0.5</formula>
    </cfRule>
  </conditionalFormatting>
  <conditionalFormatting sqref="P127">
    <cfRule type="cellIs" dxfId="206" priority="250" stopIfTrue="1" operator="greaterThan">
      <formula>0.1</formula>
    </cfRule>
  </conditionalFormatting>
  <conditionalFormatting sqref="O128">
    <cfRule type="cellIs" dxfId="205" priority="247" stopIfTrue="1" operator="greaterThan">
      <formula>0.5</formula>
    </cfRule>
  </conditionalFormatting>
  <conditionalFormatting sqref="P128">
    <cfRule type="cellIs" dxfId="204" priority="248" stopIfTrue="1" operator="greaterThan">
      <formula>0.1</formula>
    </cfRule>
  </conditionalFormatting>
  <conditionalFormatting sqref="O156">
    <cfRule type="cellIs" dxfId="203" priority="243" stopIfTrue="1" operator="greaterThan">
      <formula>0.5</formula>
    </cfRule>
  </conditionalFormatting>
  <conditionalFormatting sqref="P156">
    <cfRule type="cellIs" dxfId="202" priority="244" stopIfTrue="1" operator="greaterThan">
      <formula>0.1</formula>
    </cfRule>
  </conditionalFormatting>
  <conditionalFormatting sqref="O131">
    <cfRule type="cellIs" dxfId="201" priority="241" stopIfTrue="1" operator="greaterThan">
      <formula>0.5</formula>
    </cfRule>
  </conditionalFormatting>
  <conditionalFormatting sqref="P131">
    <cfRule type="cellIs" dxfId="200" priority="242" stopIfTrue="1" operator="greaterThan">
      <formula>0.1</formula>
    </cfRule>
  </conditionalFormatting>
  <conditionalFormatting sqref="O132">
    <cfRule type="cellIs" dxfId="199" priority="239" stopIfTrue="1" operator="greaterThan">
      <formula>0.5</formula>
    </cfRule>
  </conditionalFormatting>
  <conditionalFormatting sqref="P132">
    <cfRule type="cellIs" dxfId="198" priority="240" stopIfTrue="1" operator="greaterThan">
      <formula>0.1</formula>
    </cfRule>
  </conditionalFormatting>
  <conditionalFormatting sqref="O133">
    <cfRule type="cellIs" dxfId="197" priority="237" stopIfTrue="1" operator="greaterThan">
      <formula>0.5</formula>
    </cfRule>
  </conditionalFormatting>
  <conditionalFormatting sqref="P133">
    <cfRule type="cellIs" dxfId="196" priority="238" stopIfTrue="1" operator="greaterThan">
      <formula>0.1</formula>
    </cfRule>
  </conditionalFormatting>
  <conditionalFormatting sqref="O124">
    <cfRule type="cellIs" dxfId="195" priority="231" stopIfTrue="1" operator="greaterThan">
      <formula>0.5</formula>
    </cfRule>
  </conditionalFormatting>
  <conditionalFormatting sqref="P124">
    <cfRule type="cellIs" dxfId="194" priority="232" stopIfTrue="1" operator="greaterThan">
      <formula>0.1</formula>
    </cfRule>
  </conditionalFormatting>
  <conditionalFormatting sqref="O125">
    <cfRule type="cellIs" dxfId="193" priority="229" stopIfTrue="1" operator="greaterThan">
      <formula>0.5</formula>
    </cfRule>
  </conditionalFormatting>
  <conditionalFormatting sqref="P125">
    <cfRule type="cellIs" dxfId="192" priority="230" stopIfTrue="1" operator="greaterThan">
      <formula>0.1</formula>
    </cfRule>
  </conditionalFormatting>
  <conditionalFormatting sqref="Q130">
    <cfRule type="cellIs" dxfId="191" priority="226" stopIfTrue="1" operator="greaterThan">
      <formula>3</formula>
    </cfRule>
  </conditionalFormatting>
  <conditionalFormatting sqref="Q134">
    <cfRule type="cellIs" dxfId="190" priority="221" stopIfTrue="1" operator="greaterThan">
      <formula>3</formula>
    </cfRule>
  </conditionalFormatting>
  <conditionalFormatting sqref="Q135">
    <cfRule type="cellIs" dxfId="189" priority="220" stopIfTrue="1" operator="greaterThan">
      <formula>3</formula>
    </cfRule>
  </conditionalFormatting>
  <conditionalFormatting sqref="Q127">
    <cfRule type="cellIs" dxfId="188" priority="228" stopIfTrue="1" operator="greaterThan">
      <formula>3</formula>
    </cfRule>
  </conditionalFormatting>
  <conditionalFormatting sqref="Q128">
    <cfRule type="cellIs" dxfId="187" priority="227" stopIfTrue="1" operator="greaterThan">
      <formula>3</formula>
    </cfRule>
  </conditionalFormatting>
  <conditionalFormatting sqref="Q156">
    <cfRule type="cellIs" dxfId="186" priority="225" stopIfTrue="1" operator="greaterThan">
      <formula>3</formula>
    </cfRule>
  </conditionalFormatting>
  <conditionalFormatting sqref="Q131">
    <cfRule type="cellIs" dxfId="185" priority="224" stopIfTrue="1" operator="greaterThan">
      <formula>3</formula>
    </cfRule>
  </conditionalFormatting>
  <conditionalFormatting sqref="Q132">
    <cfRule type="cellIs" dxfId="184" priority="223" stopIfTrue="1" operator="greaterThan">
      <formula>3</formula>
    </cfRule>
  </conditionalFormatting>
  <conditionalFormatting sqref="Q133">
    <cfRule type="cellIs" dxfId="183" priority="222" stopIfTrue="1" operator="greaterThan">
      <formula>3</formula>
    </cfRule>
  </conditionalFormatting>
  <conditionalFormatting sqref="Q124">
    <cfRule type="cellIs" dxfId="182" priority="219" stopIfTrue="1" operator="greaterThan">
      <formula>3</formula>
    </cfRule>
  </conditionalFormatting>
  <conditionalFormatting sqref="Q125">
    <cfRule type="cellIs" dxfId="181" priority="218" stopIfTrue="1" operator="greaterThan">
      <formula>3</formula>
    </cfRule>
  </conditionalFormatting>
  <conditionalFormatting sqref="O129">
    <cfRule type="cellIs" dxfId="180" priority="212" stopIfTrue="1" operator="greaterThan">
      <formula>0.5</formula>
    </cfRule>
  </conditionalFormatting>
  <conditionalFormatting sqref="P129">
    <cfRule type="cellIs" dxfId="179" priority="213" stopIfTrue="1" operator="greaterThan">
      <formula>0.1</formula>
    </cfRule>
  </conditionalFormatting>
  <conditionalFormatting sqref="Q129">
    <cfRule type="cellIs" dxfId="178" priority="214" stopIfTrue="1" operator="greaterThan">
      <formula>3</formula>
    </cfRule>
  </conditionalFormatting>
  <conditionalFormatting sqref="AL127">
    <cfRule type="cellIs" dxfId="177" priority="211" stopIfTrue="1" operator="greaterThan">
      <formula>6500</formula>
    </cfRule>
  </conditionalFormatting>
  <conditionalFormatting sqref="AL128">
    <cfRule type="cellIs" dxfId="176" priority="210" stopIfTrue="1" operator="greaterThan">
      <formula>6500</formula>
    </cfRule>
  </conditionalFormatting>
  <conditionalFormatting sqref="AL130">
    <cfRule type="cellIs" dxfId="175" priority="209" stopIfTrue="1" operator="greaterThan">
      <formula>6500</formula>
    </cfRule>
  </conditionalFormatting>
  <conditionalFormatting sqref="AL156">
    <cfRule type="cellIs" dxfId="174" priority="208" stopIfTrue="1" operator="greaterThan">
      <formula>6500</formula>
    </cfRule>
  </conditionalFormatting>
  <conditionalFormatting sqref="AL131">
    <cfRule type="cellIs" dxfId="173" priority="207" stopIfTrue="1" operator="greaterThan">
      <formula>6500</formula>
    </cfRule>
  </conditionalFormatting>
  <conditionalFormatting sqref="AL132">
    <cfRule type="cellIs" dxfId="172" priority="206" stopIfTrue="1" operator="greaterThan">
      <formula>6500</formula>
    </cfRule>
  </conditionalFormatting>
  <conditionalFormatting sqref="AL133">
    <cfRule type="cellIs" dxfId="171" priority="205" stopIfTrue="1" operator="greaterThan">
      <formula>6500</formula>
    </cfRule>
  </conditionalFormatting>
  <conditionalFormatting sqref="AL134">
    <cfRule type="cellIs" dxfId="170" priority="204" stopIfTrue="1" operator="greaterThan">
      <formula>6500</formula>
    </cfRule>
  </conditionalFormatting>
  <conditionalFormatting sqref="AL135">
    <cfRule type="cellIs" dxfId="169" priority="203" stopIfTrue="1" operator="greaterThan">
      <formula>6500</formula>
    </cfRule>
  </conditionalFormatting>
  <conditionalFormatting sqref="AL124">
    <cfRule type="cellIs" dxfId="168" priority="202" stopIfTrue="1" operator="greaterThan">
      <formula>6500</formula>
    </cfRule>
  </conditionalFormatting>
  <conditionalFormatting sqref="AL125">
    <cfRule type="cellIs" dxfId="167" priority="201" stopIfTrue="1" operator="greaterThan">
      <formula>6500</formula>
    </cfRule>
  </conditionalFormatting>
  <conditionalFormatting sqref="AM130">
    <cfRule type="cellIs" dxfId="166" priority="199" stopIfTrue="1" operator="greaterThan">
      <formula>2</formula>
    </cfRule>
  </conditionalFormatting>
  <conditionalFormatting sqref="AM135">
    <cfRule type="cellIs" dxfId="165" priority="193" stopIfTrue="1" operator="greaterThan">
      <formula>2</formula>
    </cfRule>
  </conditionalFormatting>
  <conditionalFormatting sqref="AM128:AM129">
    <cfRule type="cellIs" dxfId="164" priority="200" stopIfTrue="1" operator="greaterThan">
      <formula>2</formula>
    </cfRule>
  </conditionalFormatting>
  <conditionalFormatting sqref="AM131">
    <cfRule type="cellIs" dxfId="163" priority="198" stopIfTrue="1" operator="greaterThan">
      <formula>2</formula>
    </cfRule>
  </conditionalFormatting>
  <conditionalFormatting sqref="AM132">
    <cfRule type="cellIs" dxfId="162" priority="197" stopIfTrue="1" operator="greaterThan">
      <formula>2</formula>
    </cfRule>
  </conditionalFormatting>
  <conditionalFormatting sqref="AM133">
    <cfRule type="cellIs" dxfId="161" priority="196" stopIfTrue="1" operator="greaterThan">
      <formula>2</formula>
    </cfRule>
  </conditionalFormatting>
  <conditionalFormatting sqref="AM134">
    <cfRule type="cellIs" dxfId="160" priority="195" stopIfTrue="1" operator="greaterThan">
      <formula>2</formula>
    </cfRule>
  </conditionalFormatting>
  <conditionalFormatting sqref="AN135">
    <cfRule type="cellIs" dxfId="159" priority="194" stopIfTrue="1" operator="greaterThan">
      <formula>0</formula>
    </cfRule>
  </conditionalFormatting>
  <conditionalFormatting sqref="AL129">
    <cfRule type="cellIs" dxfId="158" priority="189" stopIfTrue="1" operator="greaterThan">
      <formula>6500</formula>
    </cfRule>
  </conditionalFormatting>
  <conditionalFormatting sqref="E136">
    <cfRule type="cellIs" dxfId="157" priority="184" stopIfTrue="1" operator="greaterThan">
      <formula>20</formula>
    </cfRule>
  </conditionalFormatting>
  <conditionalFormatting sqref="H136">
    <cfRule type="cellIs" dxfId="156" priority="185" stopIfTrue="1" operator="greaterThan">
      <formula>1000</formula>
    </cfRule>
  </conditionalFormatting>
  <conditionalFormatting sqref="G136">
    <cfRule type="cellIs" dxfId="155" priority="186" stopIfTrue="1" operator="greaterThan">
      <formula>8.5</formula>
    </cfRule>
    <cfRule type="cellIs" dxfId="154" priority="187" stopIfTrue="1" operator="between">
      <formula>1</formula>
      <formula>6.4</formula>
    </cfRule>
  </conditionalFormatting>
  <conditionalFormatting sqref="F136">
    <cfRule type="cellIs" dxfId="153" priority="188" stopIfTrue="1" operator="greaterThan">
      <formula>1500</formula>
    </cfRule>
  </conditionalFormatting>
  <conditionalFormatting sqref="E137">
    <cfRule type="cellIs" dxfId="152" priority="179" stopIfTrue="1" operator="greaterThan">
      <formula>20</formula>
    </cfRule>
  </conditionalFormatting>
  <conditionalFormatting sqref="H137">
    <cfRule type="cellIs" dxfId="151" priority="180" stopIfTrue="1" operator="greaterThan">
      <formula>1000</formula>
    </cfRule>
  </conditionalFormatting>
  <conditionalFormatting sqref="G137">
    <cfRule type="cellIs" dxfId="150" priority="181" stopIfTrue="1" operator="greaterThan">
      <formula>8.5</formula>
    </cfRule>
    <cfRule type="cellIs" dxfId="149" priority="182" stopIfTrue="1" operator="between">
      <formula>1</formula>
      <formula>6.4</formula>
    </cfRule>
  </conditionalFormatting>
  <conditionalFormatting sqref="F137">
    <cfRule type="cellIs" dxfId="148" priority="183" stopIfTrue="1" operator="greaterThan">
      <formula>1500</formula>
    </cfRule>
  </conditionalFormatting>
  <conditionalFormatting sqref="M136">
    <cfRule type="cellIs" dxfId="147" priority="178" stopIfTrue="1" operator="greaterThan">
      <formula>500</formula>
    </cfRule>
  </conditionalFormatting>
  <conditionalFormatting sqref="M137">
    <cfRule type="cellIs" dxfId="146" priority="177" stopIfTrue="1" operator="greaterThan">
      <formula>500</formula>
    </cfRule>
  </conditionalFormatting>
  <conditionalFormatting sqref="O136">
    <cfRule type="cellIs" dxfId="145" priority="175" stopIfTrue="1" operator="greaterThan">
      <formula>0.5</formula>
    </cfRule>
  </conditionalFormatting>
  <conditionalFormatting sqref="P136">
    <cfRule type="cellIs" dxfId="144" priority="176" stopIfTrue="1" operator="greaterThan">
      <formula>0.1</formula>
    </cfRule>
  </conditionalFormatting>
  <conditionalFormatting sqref="O137">
    <cfRule type="cellIs" dxfId="143" priority="173" stopIfTrue="1" operator="greaterThan">
      <formula>0.5</formula>
    </cfRule>
  </conditionalFormatting>
  <conditionalFormatting sqref="P137">
    <cfRule type="cellIs" dxfId="142" priority="174" stopIfTrue="1" operator="greaterThan">
      <formula>0.1</formula>
    </cfRule>
  </conditionalFormatting>
  <conditionalFormatting sqref="Q136">
    <cfRule type="cellIs" dxfId="141" priority="172" stopIfTrue="1" operator="greaterThan">
      <formula>3</formula>
    </cfRule>
  </conditionalFormatting>
  <conditionalFormatting sqref="Q137">
    <cfRule type="cellIs" dxfId="140" priority="171" stopIfTrue="1" operator="greaterThan">
      <formula>3</formula>
    </cfRule>
  </conditionalFormatting>
  <conditionalFormatting sqref="AM136">
    <cfRule type="cellIs" dxfId="139" priority="170" stopIfTrue="1" operator="greaterThan">
      <formula>2</formula>
    </cfRule>
  </conditionalFormatting>
  <conditionalFormatting sqref="BF137">
    <cfRule type="cellIs" dxfId="138" priority="164" stopIfTrue="1" operator="greaterThan">
      <formula>#REF!</formula>
    </cfRule>
  </conditionalFormatting>
  <conditionalFormatting sqref="AU137">
    <cfRule type="cellIs" dxfId="137" priority="165" stopIfTrue="1" operator="greaterThan">
      <formula>#REF!</formula>
    </cfRule>
  </conditionalFormatting>
  <conditionalFormatting sqref="AS137">
    <cfRule type="cellIs" dxfId="136" priority="166" stopIfTrue="1" operator="greaterThan">
      <formula>#REF!</formula>
    </cfRule>
  </conditionalFormatting>
  <conditionalFormatting sqref="AT137">
    <cfRule type="cellIs" dxfId="135" priority="167" stopIfTrue="1" operator="greaterThan">
      <formula>#REF!</formula>
    </cfRule>
  </conditionalFormatting>
  <conditionalFormatting sqref="AM137">
    <cfRule type="cellIs" dxfId="134" priority="168" stopIfTrue="1" operator="greaterThan">
      <formula>2</formula>
    </cfRule>
  </conditionalFormatting>
  <conditionalFormatting sqref="BH137">
    <cfRule type="cellIs" dxfId="133" priority="169" stopIfTrue="1" operator="greaterThan">
      <formula>#REF!</formula>
    </cfRule>
  </conditionalFormatting>
  <conditionalFormatting sqref="E138">
    <cfRule type="cellIs" dxfId="132" priority="159" stopIfTrue="1" operator="greaterThan">
      <formula>20</formula>
    </cfRule>
  </conditionalFormatting>
  <conditionalFormatting sqref="H138">
    <cfRule type="cellIs" dxfId="131" priority="160" stopIfTrue="1" operator="greaterThan">
      <formula>1000</formula>
    </cfRule>
  </conditionalFormatting>
  <conditionalFormatting sqref="G138">
    <cfRule type="cellIs" dxfId="130" priority="161" stopIfTrue="1" operator="greaterThan">
      <formula>8.5</formula>
    </cfRule>
    <cfRule type="cellIs" dxfId="129" priority="162" stopIfTrue="1" operator="between">
      <formula>1</formula>
      <formula>6.4</formula>
    </cfRule>
  </conditionalFormatting>
  <conditionalFormatting sqref="F138">
    <cfRule type="cellIs" dxfId="128" priority="163" stopIfTrue="1" operator="greaterThan">
      <formula>1500</formula>
    </cfRule>
  </conditionalFormatting>
  <conditionalFormatting sqref="E139">
    <cfRule type="cellIs" dxfId="127" priority="154" stopIfTrue="1" operator="greaterThan">
      <formula>20</formula>
    </cfRule>
  </conditionalFormatting>
  <conditionalFormatting sqref="H139">
    <cfRule type="cellIs" dxfId="126" priority="155" stopIfTrue="1" operator="greaterThan">
      <formula>1000</formula>
    </cfRule>
  </conditionalFormatting>
  <conditionalFormatting sqref="G139">
    <cfRule type="cellIs" dxfId="125" priority="156" stopIfTrue="1" operator="greaterThan">
      <formula>8.5</formula>
    </cfRule>
    <cfRule type="cellIs" dxfId="124" priority="157" stopIfTrue="1" operator="between">
      <formula>1</formula>
      <formula>6.4</formula>
    </cfRule>
  </conditionalFormatting>
  <conditionalFormatting sqref="F139">
    <cfRule type="cellIs" dxfId="123" priority="158" stopIfTrue="1" operator="greaterThan">
      <formula>1500</formula>
    </cfRule>
  </conditionalFormatting>
  <conditionalFormatting sqref="M138">
    <cfRule type="cellIs" dxfId="122" priority="153" stopIfTrue="1" operator="greaterThan">
      <formula>500</formula>
    </cfRule>
  </conditionalFormatting>
  <conditionalFormatting sqref="M139">
    <cfRule type="cellIs" dxfId="121" priority="152" stopIfTrue="1" operator="greaterThan">
      <formula>500</formula>
    </cfRule>
  </conditionalFormatting>
  <conditionalFormatting sqref="O138">
    <cfRule type="cellIs" dxfId="120" priority="150" stopIfTrue="1" operator="greaterThan">
      <formula>0.5</formula>
    </cfRule>
  </conditionalFormatting>
  <conditionalFormatting sqref="P138">
    <cfRule type="cellIs" dxfId="119" priority="151" stopIfTrue="1" operator="greaterThan">
      <formula>0.1</formula>
    </cfRule>
  </conditionalFormatting>
  <conditionalFormatting sqref="O139">
    <cfRule type="cellIs" dxfId="118" priority="148" stopIfTrue="1" operator="greaterThan">
      <formula>0.5</formula>
    </cfRule>
  </conditionalFormatting>
  <conditionalFormatting sqref="P139">
    <cfRule type="cellIs" dxfId="117" priority="149" stopIfTrue="1" operator="greaterThan">
      <formula>0.1</formula>
    </cfRule>
  </conditionalFormatting>
  <conditionalFormatting sqref="Q138">
    <cfRule type="cellIs" dxfId="116" priority="147" stopIfTrue="1" operator="greaterThan">
      <formula>3</formula>
    </cfRule>
  </conditionalFormatting>
  <conditionalFormatting sqref="Q139">
    <cfRule type="cellIs" dxfId="115" priority="146" stopIfTrue="1" operator="greaterThan">
      <formula>3</formula>
    </cfRule>
  </conditionalFormatting>
  <conditionalFormatting sqref="AL138">
    <cfRule type="cellIs" dxfId="114" priority="144" stopIfTrue="1" operator="greaterThan">
      <formula>200</formula>
    </cfRule>
  </conditionalFormatting>
  <conditionalFormatting sqref="AM138">
    <cfRule type="cellIs" dxfId="113" priority="145" stopIfTrue="1" operator="greaterThan">
      <formula>2</formula>
    </cfRule>
  </conditionalFormatting>
  <conditionalFormatting sqref="AL139">
    <cfRule type="cellIs" dxfId="112" priority="142" stopIfTrue="1" operator="greaterThan">
      <formula>200</formula>
    </cfRule>
  </conditionalFormatting>
  <conditionalFormatting sqref="AM139">
    <cfRule type="cellIs" dxfId="111" priority="143" stopIfTrue="1" operator="greaterThan">
      <formula>2</formula>
    </cfRule>
  </conditionalFormatting>
  <conditionalFormatting sqref="E157">
    <cfRule type="cellIs" dxfId="110" priority="137" stopIfTrue="1" operator="greaterThan">
      <formula>20</formula>
    </cfRule>
  </conditionalFormatting>
  <conditionalFormatting sqref="H157">
    <cfRule type="cellIs" dxfId="109" priority="138" stopIfTrue="1" operator="greaterThan">
      <formula>1000</formula>
    </cfRule>
  </conditionalFormatting>
  <conditionalFormatting sqref="G157">
    <cfRule type="cellIs" dxfId="108" priority="139" stopIfTrue="1" operator="greaterThan">
      <formula>8.5</formula>
    </cfRule>
    <cfRule type="cellIs" dxfId="107" priority="140" stopIfTrue="1" operator="between">
      <formula>1</formula>
      <formula>6.4</formula>
    </cfRule>
  </conditionalFormatting>
  <conditionalFormatting sqref="F157">
    <cfRule type="cellIs" dxfId="106" priority="141" stopIfTrue="1" operator="greaterThan">
      <formula>1500</formula>
    </cfRule>
  </conditionalFormatting>
  <conditionalFormatting sqref="E142">
    <cfRule type="cellIs" dxfId="105" priority="132" stopIfTrue="1" operator="greaterThan">
      <formula>20</formula>
    </cfRule>
  </conditionalFormatting>
  <conditionalFormatting sqref="H142">
    <cfRule type="cellIs" dxfId="104" priority="133" stopIfTrue="1" operator="greaterThan">
      <formula>1000</formula>
    </cfRule>
  </conditionalFormatting>
  <conditionalFormatting sqref="G142">
    <cfRule type="cellIs" dxfId="103" priority="134" stopIfTrue="1" operator="greaterThan">
      <formula>8.5</formula>
    </cfRule>
    <cfRule type="cellIs" dxfId="102" priority="135" stopIfTrue="1" operator="between">
      <formula>1</formula>
      <formula>6.4</formula>
    </cfRule>
  </conditionalFormatting>
  <conditionalFormatting sqref="F142">
    <cfRule type="cellIs" dxfId="101" priority="136" stopIfTrue="1" operator="greaterThan">
      <formula>1500</formula>
    </cfRule>
  </conditionalFormatting>
  <conditionalFormatting sqref="E143">
    <cfRule type="cellIs" dxfId="100" priority="127" stopIfTrue="1" operator="greaterThan">
      <formula>20</formula>
    </cfRule>
  </conditionalFormatting>
  <conditionalFormatting sqref="H143">
    <cfRule type="cellIs" dxfId="99" priority="128" stopIfTrue="1" operator="greaterThan">
      <formula>1000</formula>
    </cfRule>
  </conditionalFormatting>
  <conditionalFormatting sqref="G143">
    <cfRule type="cellIs" dxfId="98" priority="129" stopIfTrue="1" operator="greaterThan">
      <formula>8.5</formula>
    </cfRule>
    <cfRule type="cellIs" dxfId="97" priority="130" stopIfTrue="1" operator="between">
      <formula>1</formula>
      <formula>6.4</formula>
    </cfRule>
  </conditionalFormatting>
  <conditionalFormatting sqref="F143">
    <cfRule type="cellIs" dxfId="96" priority="131" stopIfTrue="1" operator="greaterThan">
      <formula>1500</formula>
    </cfRule>
  </conditionalFormatting>
  <conditionalFormatting sqref="E141">
    <cfRule type="cellIs" dxfId="95" priority="122" stopIfTrue="1" operator="greaterThan">
      <formula>20</formula>
    </cfRule>
  </conditionalFormatting>
  <conditionalFormatting sqref="H141">
    <cfRule type="cellIs" dxfId="94" priority="123" stopIfTrue="1" operator="greaterThan">
      <formula>1000</formula>
    </cfRule>
  </conditionalFormatting>
  <conditionalFormatting sqref="G141">
    <cfRule type="cellIs" dxfId="93" priority="124" stopIfTrue="1" operator="greaterThan">
      <formula>8.5</formula>
    </cfRule>
    <cfRule type="cellIs" dxfId="92" priority="125" stopIfTrue="1" operator="between">
      <formula>1</formula>
      <formula>6.4</formula>
    </cfRule>
  </conditionalFormatting>
  <conditionalFormatting sqref="F141">
    <cfRule type="cellIs" dxfId="91" priority="126" stopIfTrue="1" operator="greaterThan">
      <formula>1500</formula>
    </cfRule>
  </conditionalFormatting>
  <conditionalFormatting sqref="M157">
    <cfRule type="cellIs" dxfId="90" priority="121" stopIfTrue="1" operator="greaterThan">
      <formula>500</formula>
    </cfRule>
  </conditionalFormatting>
  <conditionalFormatting sqref="M142">
    <cfRule type="cellIs" dxfId="89" priority="120" stopIfTrue="1" operator="greaterThan">
      <formula>500</formula>
    </cfRule>
  </conditionalFormatting>
  <conditionalFormatting sqref="M143">
    <cfRule type="cellIs" dxfId="88" priority="119" stopIfTrue="1" operator="greaterThan">
      <formula>500</formula>
    </cfRule>
  </conditionalFormatting>
  <conditionalFormatting sqref="M141">
    <cfRule type="cellIs" dxfId="87" priority="118" stopIfTrue="1" operator="greaterThan">
      <formula>500</formula>
    </cfRule>
  </conditionalFormatting>
  <conditionalFormatting sqref="O157">
    <cfRule type="cellIs" dxfId="86" priority="117" stopIfTrue="1" operator="greaterThan">
      <formula>0.5</formula>
    </cfRule>
  </conditionalFormatting>
  <conditionalFormatting sqref="O142">
    <cfRule type="cellIs" dxfId="85" priority="115" stopIfTrue="1" operator="greaterThan">
      <formula>0.5</formula>
    </cfRule>
  </conditionalFormatting>
  <conditionalFormatting sqref="P142">
    <cfRule type="cellIs" dxfId="84" priority="116" stopIfTrue="1" operator="greaterThan">
      <formula>0.1</formula>
    </cfRule>
  </conditionalFormatting>
  <conditionalFormatting sqref="O143">
    <cfRule type="cellIs" dxfId="83" priority="113" stopIfTrue="1" operator="greaterThan">
      <formula>0.5</formula>
    </cfRule>
  </conditionalFormatting>
  <conditionalFormatting sqref="P143">
    <cfRule type="cellIs" dxfId="82" priority="114" stopIfTrue="1" operator="greaterThan">
      <formula>0.1</formula>
    </cfRule>
  </conditionalFormatting>
  <conditionalFormatting sqref="Q157">
    <cfRule type="cellIs" dxfId="81" priority="112" stopIfTrue="1" operator="greaterThan">
      <formula>3</formula>
    </cfRule>
  </conditionalFormatting>
  <conditionalFormatting sqref="Q142">
    <cfRule type="cellIs" dxfId="80" priority="111" stopIfTrue="1" operator="greaterThan">
      <formula>3</formula>
    </cfRule>
  </conditionalFormatting>
  <conditionalFormatting sqref="Q143">
    <cfRule type="cellIs" dxfId="79" priority="110" stopIfTrue="1" operator="greaterThan">
      <formula>3</formula>
    </cfRule>
  </conditionalFormatting>
  <conditionalFormatting sqref="O141">
    <cfRule type="cellIs" dxfId="78" priority="107" stopIfTrue="1" operator="greaterThan">
      <formula>0.5</formula>
    </cfRule>
  </conditionalFormatting>
  <conditionalFormatting sqref="P141">
    <cfRule type="cellIs" dxfId="77" priority="108" stopIfTrue="1" operator="greaterThan">
      <formula>0.1</formula>
    </cfRule>
  </conditionalFormatting>
  <conditionalFormatting sqref="Q141">
    <cfRule type="cellIs" dxfId="76" priority="109" stopIfTrue="1" operator="greaterThan">
      <formula>3</formula>
    </cfRule>
  </conditionalFormatting>
  <conditionalFormatting sqref="AM157">
    <cfRule type="cellIs" dxfId="75" priority="106" stopIfTrue="1" operator="greaterThan">
      <formula>2</formula>
    </cfRule>
  </conditionalFormatting>
  <conditionalFormatting sqref="AM142">
    <cfRule type="cellIs" dxfId="74" priority="104" stopIfTrue="1" operator="greaterThan">
      <formula>2</formula>
    </cfRule>
  </conditionalFormatting>
  <conditionalFormatting sqref="AL142">
    <cfRule type="cellIs" dxfId="73" priority="105" stopIfTrue="1" operator="greaterThan">
      <formula>6500</formula>
    </cfRule>
  </conditionalFormatting>
  <conditionalFormatting sqref="AM143">
    <cfRule type="cellIs" dxfId="72" priority="103" stopIfTrue="1" operator="greaterThan">
      <formula>2</formula>
    </cfRule>
  </conditionalFormatting>
  <conditionalFormatting sqref="AL141">
    <cfRule type="cellIs" dxfId="71" priority="102" stopIfTrue="1" operator="greaterThan">
      <formula>200</formula>
    </cfRule>
  </conditionalFormatting>
  <conditionalFormatting sqref="E144">
    <cfRule type="cellIs" dxfId="70" priority="98" stopIfTrue="1" operator="greaterThan">
      <formula>20</formula>
    </cfRule>
  </conditionalFormatting>
  <conditionalFormatting sqref="H144">
    <cfRule type="cellIs" dxfId="69" priority="99" stopIfTrue="1" operator="greaterThan">
      <formula>1000</formula>
    </cfRule>
  </conditionalFormatting>
  <conditionalFormatting sqref="F144">
    <cfRule type="cellIs" dxfId="68" priority="100" stopIfTrue="1" operator="greaterThan">
      <formula>1500</formula>
    </cfRule>
  </conditionalFormatting>
  <conditionalFormatting sqref="G144">
    <cfRule type="cellIs" dxfId="67" priority="101" stopIfTrue="1" operator="greaterThan">
      <formula>8.5</formula>
    </cfRule>
  </conditionalFormatting>
  <conditionalFormatting sqref="E145">
    <cfRule type="cellIs" dxfId="66" priority="93" stopIfTrue="1" operator="greaterThan">
      <formula>20</formula>
    </cfRule>
  </conditionalFormatting>
  <conditionalFormatting sqref="H145">
    <cfRule type="cellIs" dxfId="65" priority="94" stopIfTrue="1" operator="greaterThan">
      <formula>1000</formula>
    </cfRule>
  </conditionalFormatting>
  <conditionalFormatting sqref="G145">
    <cfRule type="cellIs" dxfId="64" priority="95" stopIfTrue="1" operator="greaterThan">
      <formula>8.5</formula>
    </cfRule>
    <cfRule type="cellIs" dxfId="63" priority="96" stopIfTrue="1" operator="between">
      <formula>1</formula>
      <formula>6.4</formula>
    </cfRule>
  </conditionalFormatting>
  <conditionalFormatting sqref="F145">
    <cfRule type="cellIs" dxfId="62" priority="97" stopIfTrue="1" operator="greaterThan">
      <formula>1500</formula>
    </cfRule>
  </conditionalFormatting>
  <conditionalFormatting sqref="M144">
    <cfRule type="cellIs" dxfId="61" priority="92" stopIfTrue="1" operator="greaterThan">
      <formula>500</formula>
    </cfRule>
  </conditionalFormatting>
  <conditionalFormatting sqref="M145">
    <cfRule type="cellIs" dxfId="60" priority="91" stopIfTrue="1" operator="greaterThan">
      <formula>500</formula>
    </cfRule>
  </conditionalFormatting>
  <conditionalFormatting sqref="O144">
    <cfRule type="cellIs" dxfId="59" priority="89" stopIfTrue="1" operator="greaterThan">
      <formula>0.5</formula>
    </cfRule>
  </conditionalFormatting>
  <conditionalFormatting sqref="P144">
    <cfRule type="cellIs" dxfId="58" priority="90" stopIfTrue="1" operator="greaterThan">
      <formula>0.1</formula>
    </cfRule>
  </conditionalFormatting>
  <conditionalFormatting sqref="O145">
    <cfRule type="cellIs" dxfId="57" priority="87" stopIfTrue="1" operator="greaterThan">
      <formula>0.5</formula>
    </cfRule>
  </conditionalFormatting>
  <conditionalFormatting sqref="P145">
    <cfRule type="cellIs" dxfId="56" priority="88" stopIfTrue="1" operator="greaterThan">
      <formula>0.1</formula>
    </cfRule>
  </conditionalFormatting>
  <conditionalFormatting sqref="Q144">
    <cfRule type="cellIs" dxfId="55" priority="86" stopIfTrue="1" operator="greaterThan">
      <formula>3</formula>
    </cfRule>
  </conditionalFormatting>
  <conditionalFormatting sqref="Q145">
    <cfRule type="cellIs" dxfId="54" priority="85" stopIfTrue="1" operator="greaterThan">
      <formula>3</formula>
    </cfRule>
  </conditionalFormatting>
  <conditionalFormatting sqref="AL144">
    <cfRule type="cellIs" dxfId="53" priority="83" stopIfTrue="1" operator="greaterThan">
      <formula>200</formula>
    </cfRule>
  </conditionalFormatting>
  <conditionalFormatting sqref="AM144">
    <cfRule type="cellIs" dxfId="52" priority="84" stopIfTrue="1" operator="greaterThan">
      <formula>2</formula>
    </cfRule>
  </conditionalFormatting>
  <conditionalFormatting sqref="AL145">
    <cfRule type="cellIs" dxfId="51" priority="81" stopIfTrue="1" operator="greaterThan">
      <formula>200</formula>
    </cfRule>
  </conditionalFormatting>
  <conditionalFormatting sqref="AM145">
    <cfRule type="cellIs" dxfId="50" priority="82" stopIfTrue="1" operator="greaterThan">
      <formula>2</formula>
    </cfRule>
  </conditionalFormatting>
  <conditionalFormatting sqref="E151">
    <cfRule type="cellIs" dxfId="49" priority="65" stopIfTrue="1" operator="greaterThan">
      <formula>20</formula>
    </cfRule>
  </conditionalFormatting>
  <conditionalFormatting sqref="H151">
    <cfRule type="cellIs" dxfId="48" priority="66" stopIfTrue="1" operator="greaterThan">
      <formula>1000</formula>
    </cfRule>
  </conditionalFormatting>
  <conditionalFormatting sqref="G151">
    <cfRule type="cellIs" dxfId="47" priority="67" stopIfTrue="1" operator="greaterThan">
      <formula>8.5</formula>
    </cfRule>
    <cfRule type="cellIs" dxfId="46" priority="68" stopIfTrue="1" operator="between">
      <formula>1</formula>
      <formula>6.4</formula>
    </cfRule>
  </conditionalFormatting>
  <conditionalFormatting sqref="F151">
    <cfRule type="cellIs" dxfId="45" priority="69" stopIfTrue="1" operator="greaterThan">
      <formula>1500</formula>
    </cfRule>
  </conditionalFormatting>
  <conditionalFormatting sqref="M151">
    <cfRule type="cellIs" dxfId="44" priority="64" stopIfTrue="1" operator="greaterThan">
      <formula>500</formula>
    </cfRule>
  </conditionalFormatting>
  <conditionalFormatting sqref="O151">
    <cfRule type="cellIs" dxfId="43" priority="62" stopIfTrue="1" operator="greaterThan">
      <formula>0.5</formula>
    </cfRule>
  </conditionalFormatting>
  <conditionalFormatting sqref="P151">
    <cfRule type="cellIs" dxfId="42" priority="63" stopIfTrue="1" operator="greaterThan">
      <formula>0.1</formula>
    </cfRule>
  </conditionalFormatting>
  <conditionalFormatting sqref="Q151">
    <cfRule type="cellIs" dxfId="41" priority="61" stopIfTrue="1" operator="greaterThan">
      <formula>3</formula>
    </cfRule>
  </conditionalFormatting>
  <conditionalFormatting sqref="E152">
    <cfRule type="cellIs" dxfId="40" priority="56" stopIfTrue="1" operator="greaterThan">
      <formula>20</formula>
    </cfRule>
  </conditionalFormatting>
  <conditionalFormatting sqref="H152">
    <cfRule type="cellIs" dxfId="39" priority="57" stopIfTrue="1" operator="greaterThan">
      <formula>1000</formula>
    </cfRule>
  </conditionalFormatting>
  <conditionalFormatting sqref="F152">
    <cfRule type="cellIs" dxfId="38" priority="58" stopIfTrue="1" operator="greaterThan">
      <formula>1500</formula>
    </cfRule>
  </conditionalFormatting>
  <conditionalFormatting sqref="G152">
    <cfRule type="cellIs" dxfId="37" priority="59" stopIfTrue="1" operator="greaterThan">
      <formula>8.5</formula>
    </cfRule>
    <cfRule type="cellIs" dxfId="36" priority="60" stopIfTrue="1" operator="between">
      <formula>0.1</formula>
      <formula>6.4</formula>
    </cfRule>
  </conditionalFormatting>
  <conditionalFormatting sqref="M152">
    <cfRule type="cellIs" dxfId="35" priority="55" stopIfTrue="1" operator="greaterThan">
      <formula>500</formula>
    </cfRule>
  </conditionalFormatting>
  <conditionalFormatting sqref="O152">
    <cfRule type="cellIs" dxfId="34" priority="53" stopIfTrue="1" operator="greaterThan">
      <formula>0.5</formula>
    </cfRule>
  </conditionalFormatting>
  <conditionalFormatting sqref="P152">
    <cfRule type="cellIs" dxfId="33" priority="54" stopIfTrue="1" operator="greaterThan">
      <formula>0.1</formula>
    </cfRule>
  </conditionalFormatting>
  <conditionalFormatting sqref="Q152">
    <cfRule type="cellIs" dxfId="32" priority="52" stopIfTrue="1" operator="greaterThan">
      <formula>3</formula>
    </cfRule>
  </conditionalFormatting>
  <conditionalFormatting sqref="AL152">
    <cfRule type="cellIs" dxfId="31" priority="51" stopIfTrue="1" operator="greaterThan">
      <formula>6500</formula>
    </cfRule>
  </conditionalFormatting>
  <conditionalFormatting sqref="E158">
    <cfRule type="cellIs" dxfId="30" priority="46" stopIfTrue="1" operator="greaterThan">
      <formula>20</formula>
    </cfRule>
  </conditionalFormatting>
  <conditionalFormatting sqref="H158">
    <cfRule type="cellIs" dxfId="29" priority="47" stopIfTrue="1" operator="greaterThan">
      <formula>1000</formula>
    </cfRule>
  </conditionalFormatting>
  <conditionalFormatting sqref="G158">
    <cfRule type="cellIs" dxfId="28" priority="48" stopIfTrue="1" operator="greaterThan">
      <formula>8.5</formula>
    </cfRule>
    <cfRule type="cellIs" dxfId="27" priority="49" stopIfTrue="1" operator="between">
      <formula>1</formula>
      <formula>6.4</formula>
    </cfRule>
  </conditionalFormatting>
  <conditionalFormatting sqref="F158">
    <cfRule type="cellIs" dxfId="26" priority="50" stopIfTrue="1" operator="greaterThan">
      <formula>1500</formula>
    </cfRule>
  </conditionalFormatting>
  <conditionalFormatting sqref="M158">
    <cfRule type="cellIs" dxfId="25" priority="45" stopIfTrue="1" operator="greaterThan">
      <formula>500</formula>
    </cfRule>
  </conditionalFormatting>
  <conditionalFormatting sqref="O158">
    <cfRule type="cellIs" dxfId="24" priority="43" stopIfTrue="1" operator="greaterThan">
      <formula>0.5</formula>
    </cfRule>
  </conditionalFormatting>
  <conditionalFormatting sqref="P158">
    <cfRule type="cellIs" dxfId="23" priority="44" stopIfTrue="1" operator="greaterThan">
      <formula>0.1</formula>
    </cfRule>
  </conditionalFormatting>
  <conditionalFormatting sqref="Q158">
    <cfRule type="cellIs" dxfId="22" priority="42" stopIfTrue="1" operator="greaterThan">
      <formula>3</formula>
    </cfRule>
  </conditionalFormatting>
  <conditionalFormatting sqref="AL158">
    <cfRule type="cellIs" dxfId="21" priority="40" stopIfTrue="1" operator="greaterThan">
      <formula>200</formula>
    </cfRule>
  </conditionalFormatting>
  <conditionalFormatting sqref="AM158">
    <cfRule type="cellIs" dxfId="20" priority="41" stopIfTrue="1" operator="greaterThan">
      <formula>2</formula>
    </cfRule>
  </conditionalFormatting>
  <conditionalFormatting sqref="E159">
    <cfRule type="cellIs" dxfId="19" priority="35" stopIfTrue="1" operator="greaterThan">
      <formula>20</formula>
    </cfRule>
  </conditionalFormatting>
  <conditionalFormatting sqref="G159">
    <cfRule type="cellIs" dxfId="18" priority="36" stopIfTrue="1" operator="greaterThan">
      <formula>8.5</formula>
    </cfRule>
    <cfRule type="cellIs" dxfId="17" priority="37" stopIfTrue="1" operator="between">
      <formula>1</formula>
      <formula>6.4</formula>
    </cfRule>
  </conditionalFormatting>
  <conditionalFormatting sqref="F159">
    <cfRule type="cellIs" dxfId="16" priority="38" stopIfTrue="1" operator="greaterThan">
      <formula>1500</formula>
    </cfRule>
  </conditionalFormatting>
  <conditionalFormatting sqref="H159">
    <cfRule type="cellIs" dxfId="15" priority="39" stopIfTrue="1" operator="greaterThan">
      <formula>1000</formula>
    </cfRule>
  </conditionalFormatting>
  <conditionalFormatting sqref="M159">
    <cfRule type="cellIs" dxfId="14" priority="34" stopIfTrue="1" operator="greaterThan">
      <formula>500</formula>
    </cfRule>
  </conditionalFormatting>
  <conditionalFormatting sqref="O159">
    <cfRule type="cellIs" dxfId="13" priority="32" stopIfTrue="1" operator="greaterThan">
      <formula>0.5</formula>
    </cfRule>
  </conditionalFormatting>
  <conditionalFormatting sqref="P159">
    <cfRule type="cellIs" dxfId="12" priority="33" stopIfTrue="1" operator="greaterThan">
      <formula>0.1</formula>
    </cfRule>
  </conditionalFormatting>
  <conditionalFormatting sqref="Q159">
    <cfRule type="cellIs" dxfId="11" priority="31" stopIfTrue="1" operator="greaterThan">
      <formula>3</formula>
    </cfRule>
  </conditionalFormatting>
  <conditionalFormatting sqref="AM159">
    <cfRule type="cellIs" dxfId="10" priority="30" stopIfTrue="1" operator="greaterThan">
      <formula>2</formula>
    </cfRule>
  </conditionalFormatting>
  <conditionalFormatting sqref="F163">
    <cfRule type="cellIs" dxfId="9" priority="16" stopIfTrue="1" operator="greaterThan">
      <formula>1500</formula>
    </cfRule>
  </conditionalFormatting>
  <conditionalFormatting sqref="E163">
    <cfRule type="cellIs" dxfId="8" priority="17" stopIfTrue="1" operator="greaterThan">
      <formula>20</formula>
    </cfRule>
  </conditionalFormatting>
  <conditionalFormatting sqref="H163">
    <cfRule type="cellIs" dxfId="7" priority="18" stopIfTrue="1" operator="greaterThan">
      <formula>1000</formula>
    </cfRule>
  </conditionalFormatting>
  <conditionalFormatting sqref="G163">
    <cfRule type="cellIs" dxfId="6" priority="19" stopIfTrue="1" operator="notBetween">
      <formula>6.5</formula>
      <formula>8.5</formula>
    </cfRule>
  </conditionalFormatting>
  <conditionalFormatting sqref="M163">
    <cfRule type="cellIs" dxfId="5" priority="15" stopIfTrue="1" operator="greaterThan">
      <formula>500</formula>
    </cfRule>
  </conditionalFormatting>
  <conditionalFormatting sqref="P163">
    <cfRule type="cellIs" dxfId="4" priority="13" stopIfTrue="1" operator="greaterThan">
      <formula>0.1</formula>
    </cfRule>
  </conditionalFormatting>
  <conditionalFormatting sqref="O163">
    <cfRule type="cellIs" dxfId="3" priority="14" stopIfTrue="1" operator="greaterThan">
      <formula>0.5</formula>
    </cfRule>
  </conditionalFormatting>
  <conditionalFormatting sqref="Q163">
    <cfRule type="cellIs" dxfId="2" priority="12" stopIfTrue="1" operator="greaterThan">
      <formula>3</formula>
    </cfRule>
  </conditionalFormatting>
  <conditionalFormatting sqref="AL163">
    <cfRule type="cellIs" dxfId="1" priority="10" stopIfTrue="1" operator="greaterThan">
      <formula>200</formula>
    </cfRule>
  </conditionalFormatting>
  <conditionalFormatting sqref="AM163">
    <cfRule type="cellIs" dxfId="0" priority="11" stopIfTrue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Grup. Fam. mg-L (1999)</vt:lpstr>
      <vt:lpstr>Grup. Fam. meq-L (1999)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Jorge Matias</cp:lastModifiedBy>
  <dcterms:created xsi:type="dcterms:W3CDTF">2020-01-24T20:57:14Z</dcterms:created>
  <dcterms:modified xsi:type="dcterms:W3CDTF">2020-05-18T16:05:24Z</dcterms:modified>
</cp:coreProperties>
</file>