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ecsapo/Programming Projects/Football Forecast/Gametime Fan Sentiment Tracker/r:Gunners Fan Sentiment Tracking/r:"/>
    </mc:Choice>
  </mc:AlternateContent>
  <xr:revisionPtr revIDLastSave="0" documentId="13_ncr:1_{9E2FD878-3306-6F44-AB7A-BB91AC9CD447}" xr6:coauthVersionLast="47" xr6:coauthVersionMax="47" xr10:uidLastSave="{00000000-0000-0000-0000-000000000000}"/>
  <bookViews>
    <workbookView xWindow="5900" yWindow="760" windowWidth="24340" windowHeight="17380" activeTab="3" xr2:uid="{115EF5A0-CFC7-4140-842E-232F967862D0}"/>
  </bookViews>
  <sheets>
    <sheet name="PL M1 - vs. Wolves" sheetId="1" r:id="rId1"/>
    <sheet name="PL M2 - @ Aston Villa" sheetId="2" r:id="rId2"/>
    <sheet name="PL M3 - vs. Brighton" sheetId="3" r:id="rId3"/>
    <sheet name="PL M4 - @ Tottenham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C4" i="4"/>
  <c r="B7" i="4"/>
  <c r="D4" i="3"/>
  <c r="D4" i="2"/>
  <c r="D7" i="1"/>
  <c r="D8" i="1"/>
  <c r="D10" i="1" s="1"/>
  <c r="D12" i="1" s="1"/>
  <c r="D14" i="1" s="1"/>
  <c r="D16" i="1" s="1"/>
  <c r="D18" i="1" s="1"/>
  <c r="D20" i="1" s="1"/>
  <c r="D22" i="1" s="1"/>
  <c r="D24" i="1" s="1"/>
  <c r="D26" i="1" s="1"/>
  <c r="D9" i="1"/>
  <c r="D11" i="1" s="1"/>
  <c r="D13" i="1" s="1"/>
  <c r="D15" i="1" s="1"/>
  <c r="D17" i="1" s="1"/>
  <c r="D19" i="1" s="1"/>
  <c r="D21" i="1" s="1"/>
  <c r="D23" i="1" s="1"/>
  <c r="D25" i="1" s="1"/>
  <c r="D6" i="1"/>
  <c r="D5" i="1"/>
  <c r="D4" i="1"/>
</calcChain>
</file>

<file path=xl/sharedStrings.xml><?xml version="1.0" encoding="utf-8"?>
<sst xmlns="http://schemas.openxmlformats.org/spreadsheetml/2006/main" count="38" uniqueCount="7">
  <si>
    <t>Time</t>
  </si>
  <si>
    <t>Pre</t>
  </si>
  <si>
    <t>S.T.</t>
  </si>
  <si>
    <t>HT</t>
  </si>
  <si>
    <t>Post</t>
  </si>
  <si>
    <t>Average Fan Sentiment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</si>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</sst>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 M1 - vs. Wolves'!$C$2</c:f>
              <c:strCache>
                <c:ptCount val="1"/>
                <c:pt idx="0">
                  <c:v>Average Fan Sentiment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6A-A54B-B311-31AD7897CD7A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6A-A54B-B311-31AD7897CD7A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6A-A54B-B311-31AD7897CD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 M1 - vs. Wolves'!$B$3:$B$26</c:f>
              <c:strCache>
                <c:ptCount val="24"/>
                <c:pt idx="1">
                  <c:v>Pre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S.T.</c:v>
                </c:pt>
                <c:pt idx="12">
                  <c:v>HT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S.T.</c:v>
                </c:pt>
                <c:pt idx="23">
                  <c:v>Post</c:v>
                </c:pt>
              </c:strCache>
            </c:strRef>
          </c:cat>
          <c:val>
            <c:numRef>
              <c:f>'PL M1 - vs. Wolves'!$C$3:$C$26</c:f>
              <c:numCache>
                <c:formatCode>General</c:formatCode>
                <c:ptCount val="24"/>
                <c:pt idx="1">
                  <c:v>0.15959999999999999</c:v>
                </c:pt>
                <c:pt idx="2">
                  <c:v>0.30759999999999998</c:v>
                </c:pt>
                <c:pt idx="3">
                  <c:v>0.1368</c:v>
                </c:pt>
                <c:pt idx="4">
                  <c:v>9.3700000000000006E-2</c:v>
                </c:pt>
                <c:pt idx="5">
                  <c:v>0.19489999999999999</c:v>
                </c:pt>
                <c:pt idx="6">
                  <c:v>0.1462</c:v>
                </c:pt>
                <c:pt idx="7">
                  <c:v>0.36849999999999999</c:v>
                </c:pt>
                <c:pt idx="8">
                  <c:v>-1.18E-2</c:v>
                </c:pt>
                <c:pt idx="9">
                  <c:v>0.1958</c:v>
                </c:pt>
                <c:pt idx="10">
                  <c:v>0.15359999999999999</c:v>
                </c:pt>
                <c:pt idx="11">
                  <c:v>7.1199999999999999E-2</c:v>
                </c:pt>
                <c:pt idx="12">
                  <c:v>0.16669999999999999</c:v>
                </c:pt>
                <c:pt idx="13">
                  <c:v>0.25669999999999998</c:v>
                </c:pt>
                <c:pt idx="14">
                  <c:v>5.5E-2</c:v>
                </c:pt>
                <c:pt idx="15">
                  <c:v>-0.29089999999999999</c:v>
                </c:pt>
                <c:pt idx="16">
                  <c:v>-0.2102</c:v>
                </c:pt>
                <c:pt idx="17">
                  <c:v>-0.15140000000000001</c:v>
                </c:pt>
                <c:pt idx="18">
                  <c:v>0.1227</c:v>
                </c:pt>
                <c:pt idx="19">
                  <c:v>0.19700000000000001</c:v>
                </c:pt>
                <c:pt idx="20">
                  <c:v>0.10680000000000001</c:v>
                </c:pt>
                <c:pt idx="21">
                  <c:v>-5.3999999999999999E-2</c:v>
                </c:pt>
                <c:pt idx="22">
                  <c:v>-1.7950000000000001E-2</c:v>
                </c:pt>
                <c:pt idx="23">
                  <c:v>0.1731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A-A54B-B311-31AD7897CD7A}"/>
            </c:ext>
          </c:extLst>
        </c:ser>
        <c:ser>
          <c:idx val="1"/>
          <c:order val="1"/>
          <c:tx>
            <c:strRef>
              <c:f>'PL M1 - vs. Wolves'!$D$2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Average:</a:t>
                    </a:r>
                    <a:r>
                      <a:rPr lang="en-US" baseline="0"/>
                      <a:t> 0.0943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76A-A54B-B311-31AD7897CD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 M1 - vs. Wolves'!$B$3:$B$26</c:f>
              <c:strCache>
                <c:ptCount val="24"/>
                <c:pt idx="1">
                  <c:v>Pre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S.T.</c:v>
                </c:pt>
                <c:pt idx="12">
                  <c:v>HT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S.T.</c:v>
                </c:pt>
                <c:pt idx="23">
                  <c:v>Post</c:v>
                </c:pt>
              </c:strCache>
            </c:strRef>
          </c:cat>
          <c:val>
            <c:numRef>
              <c:f>'PL M1 - vs. Wolves'!$D$3:$D$26</c:f>
              <c:numCache>
                <c:formatCode>0.0000</c:formatCode>
                <c:ptCount val="24"/>
                <c:pt idx="1">
                  <c:v>9.4332608695652187E-2</c:v>
                </c:pt>
                <c:pt idx="2">
                  <c:v>9.4332608695652187E-2</c:v>
                </c:pt>
                <c:pt idx="3">
                  <c:v>9.4332608695652187E-2</c:v>
                </c:pt>
                <c:pt idx="4">
                  <c:v>9.4332608695652187E-2</c:v>
                </c:pt>
                <c:pt idx="5">
                  <c:v>9.4332608695652187E-2</c:v>
                </c:pt>
                <c:pt idx="6">
                  <c:v>9.4332608695652187E-2</c:v>
                </c:pt>
                <c:pt idx="7">
                  <c:v>9.4332608695652187E-2</c:v>
                </c:pt>
                <c:pt idx="8">
                  <c:v>9.4332608695652187E-2</c:v>
                </c:pt>
                <c:pt idx="9">
                  <c:v>9.4332608695652187E-2</c:v>
                </c:pt>
                <c:pt idx="10">
                  <c:v>9.4332608695652187E-2</c:v>
                </c:pt>
                <c:pt idx="11">
                  <c:v>9.4332608695652187E-2</c:v>
                </c:pt>
                <c:pt idx="12">
                  <c:v>9.4332608695652187E-2</c:v>
                </c:pt>
                <c:pt idx="13">
                  <c:v>9.4332608695652187E-2</c:v>
                </c:pt>
                <c:pt idx="14">
                  <c:v>9.4332608695652187E-2</c:v>
                </c:pt>
                <c:pt idx="15">
                  <c:v>9.4332608695652187E-2</c:v>
                </c:pt>
                <c:pt idx="16">
                  <c:v>9.4332608695652187E-2</c:v>
                </c:pt>
                <c:pt idx="17">
                  <c:v>9.4332608695652187E-2</c:v>
                </c:pt>
                <c:pt idx="18">
                  <c:v>9.4332608695652187E-2</c:v>
                </c:pt>
                <c:pt idx="19">
                  <c:v>9.4332608695652187E-2</c:v>
                </c:pt>
                <c:pt idx="20">
                  <c:v>9.4332608695652187E-2</c:v>
                </c:pt>
                <c:pt idx="21">
                  <c:v>9.4332608695652187E-2</c:v>
                </c:pt>
                <c:pt idx="22">
                  <c:v>9.4332608695652187E-2</c:v>
                </c:pt>
                <c:pt idx="23">
                  <c:v>9.4332608695652187E-2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6A-A54B-B311-31AD7897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15536"/>
        <c:axId val="1839858400"/>
      </c:lineChart>
      <c:catAx>
        <c:axId val="23721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Match</a:t>
                </a:r>
                <a:r>
                  <a:rPr lang="en-US" baseline="0">
                    <a:solidFill>
                      <a:schemeClr val="tx1"/>
                    </a:solidFill>
                  </a:rPr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584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3985840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Fan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 M1 - vs. Wolves'!$C$2</c:f>
              <c:strCache>
                <c:ptCount val="1"/>
                <c:pt idx="0">
                  <c:v>Average Fan Sentiment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ED-3748-866F-3CFA6F0F61EC}"/>
              </c:ext>
            </c:extLst>
          </c:dPt>
          <c:cat>
            <c:strRef>
              <c:f>'PL M1 - vs. Wolves'!$B$3:$B$26</c:f>
              <c:strCache>
                <c:ptCount val="24"/>
                <c:pt idx="1">
                  <c:v>Pre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S.T.</c:v>
                </c:pt>
                <c:pt idx="12">
                  <c:v>HT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S.T.</c:v>
                </c:pt>
                <c:pt idx="23">
                  <c:v>Post</c:v>
                </c:pt>
              </c:strCache>
            </c:strRef>
          </c:cat>
          <c:val>
            <c:numRef>
              <c:f>'PL M1 - vs. Wolves'!$C$3:$C$26</c:f>
              <c:numCache>
                <c:formatCode>General</c:formatCode>
                <c:ptCount val="24"/>
                <c:pt idx="1">
                  <c:v>0.15959999999999999</c:v>
                </c:pt>
                <c:pt idx="2">
                  <c:v>0.30759999999999998</c:v>
                </c:pt>
                <c:pt idx="3">
                  <c:v>0.1368</c:v>
                </c:pt>
                <c:pt idx="4">
                  <c:v>9.3700000000000006E-2</c:v>
                </c:pt>
                <c:pt idx="5">
                  <c:v>0.19489999999999999</c:v>
                </c:pt>
                <c:pt idx="6">
                  <c:v>0.1462</c:v>
                </c:pt>
                <c:pt idx="7">
                  <c:v>0.36849999999999999</c:v>
                </c:pt>
                <c:pt idx="8">
                  <c:v>-1.18E-2</c:v>
                </c:pt>
                <c:pt idx="9">
                  <c:v>0.1958</c:v>
                </c:pt>
                <c:pt idx="10">
                  <c:v>0.15359999999999999</c:v>
                </c:pt>
                <c:pt idx="11">
                  <c:v>7.1199999999999999E-2</c:v>
                </c:pt>
                <c:pt idx="12">
                  <c:v>0.16669999999999999</c:v>
                </c:pt>
                <c:pt idx="13">
                  <c:v>0.25669999999999998</c:v>
                </c:pt>
                <c:pt idx="14">
                  <c:v>5.5E-2</c:v>
                </c:pt>
                <c:pt idx="15">
                  <c:v>-0.29089999999999999</c:v>
                </c:pt>
                <c:pt idx="16">
                  <c:v>-0.2102</c:v>
                </c:pt>
                <c:pt idx="17">
                  <c:v>-0.15140000000000001</c:v>
                </c:pt>
                <c:pt idx="18">
                  <c:v>0.1227</c:v>
                </c:pt>
                <c:pt idx="19">
                  <c:v>0.19700000000000001</c:v>
                </c:pt>
                <c:pt idx="20">
                  <c:v>0.10680000000000001</c:v>
                </c:pt>
                <c:pt idx="21">
                  <c:v>-5.3999999999999999E-2</c:v>
                </c:pt>
                <c:pt idx="22">
                  <c:v>-1.7950000000000001E-2</c:v>
                </c:pt>
                <c:pt idx="23">
                  <c:v>0.1731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D-3748-866F-3CFA6F0F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15536"/>
        <c:axId val="1839858400"/>
      </c:lineChart>
      <c:catAx>
        <c:axId val="23721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Match</a:t>
                </a:r>
                <a:r>
                  <a:rPr lang="en-US" baseline="0">
                    <a:solidFill>
                      <a:schemeClr val="tx1"/>
                    </a:solidFill>
                  </a:rPr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584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3985840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Fan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 M2 - @ Aston Villa'!$C$2</c:f>
              <c:strCache>
                <c:ptCount val="1"/>
                <c:pt idx="0">
                  <c:v>Average Fan Sentiment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5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DC-CC43-9C05-A1AF744F18CB}"/>
              </c:ext>
            </c:extLst>
          </c:dPt>
          <c:dLbls>
            <c:dLbl>
              <c:idx val="7"/>
              <c:layout>
                <c:manualLayout>
                  <c:x val="-4.5356371490280815E-2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DC-CC43-9C05-A1AF744F18CB}"/>
                </c:ext>
              </c:extLst>
            </c:dLbl>
            <c:dLbl>
              <c:idx val="23"/>
              <c:layout>
                <c:manualLayout>
                  <c:x val="-8.6393088552917351E-3"/>
                  <c:y val="-4.1666666666666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DC-CC43-9C05-A1AF744F18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 M2 - @ Aston Villa'!$B$3:$B$26</c:f>
              <c:strCache>
                <c:ptCount val="24"/>
                <c:pt idx="1">
                  <c:v>Pre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S.T.</c:v>
                </c:pt>
                <c:pt idx="12">
                  <c:v>HT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S.T.</c:v>
                </c:pt>
                <c:pt idx="23">
                  <c:v>Post</c:v>
                </c:pt>
              </c:strCache>
            </c:strRef>
          </c:cat>
          <c:val>
            <c:numRef>
              <c:f>'PL M2 - @ Aston Villa'!$C$3:$C$26</c:f>
              <c:numCache>
                <c:formatCode>General</c:formatCode>
                <c:ptCount val="24"/>
                <c:pt idx="1">
                  <c:v>0.18049999999999999</c:v>
                </c:pt>
                <c:pt idx="2">
                  <c:v>6.7599999999999993E-2</c:v>
                </c:pt>
                <c:pt idx="3">
                  <c:v>-5.7700000000000001E-2</c:v>
                </c:pt>
                <c:pt idx="4">
                  <c:v>8.7499999999999994E-2</c:v>
                </c:pt>
                <c:pt idx="5">
                  <c:v>7.9000000000000008E-3</c:v>
                </c:pt>
                <c:pt idx="6">
                  <c:v>-0.04</c:v>
                </c:pt>
                <c:pt idx="7">
                  <c:v>-0.10639999999999999</c:v>
                </c:pt>
                <c:pt idx="8">
                  <c:v>-2.63E-2</c:v>
                </c:pt>
                <c:pt idx="9">
                  <c:v>0.1007</c:v>
                </c:pt>
                <c:pt idx="10">
                  <c:v>0.17249999999999999</c:v>
                </c:pt>
                <c:pt idx="11">
                  <c:v>-0.02</c:v>
                </c:pt>
                <c:pt idx="12">
                  <c:v>6.1600000000000002E-2</c:v>
                </c:pt>
                <c:pt idx="13">
                  <c:v>-3.5700000000000003E-2</c:v>
                </c:pt>
                <c:pt idx="14">
                  <c:v>-5.1700000000000003E-2</c:v>
                </c:pt>
                <c:pt idx="15">
                  <c:v>6.3200000000000006E-2</c:v>
                </c:pt>
                <c:pt idx="16">
                  <c:v>-6.6500000000000004E-2</c:v>
                </c:pt>
                <c:pt idx="17">
                  <c:v>0.26029999999999998</c:v>
                </c:pt>
                <c:pt idx="18">
                  <c:v>0.15809999999999999</c:v>
                </c:pt>
                <c:pt idx="19">
                  <c:v>0.17050000000000001</c:v>
                </c:pt>
                <c:pt idx="20">
                  <c:v>0.1981</c:v>
                </c:pt>
                <c:pt idx="21">
                  <c:v>0.26879999999999998</c:v>
                </c:pt>
                <c:pt idx="22">
                  <c:v>0.28289999999999998</c:v>
                </c:pt>
                <c:pt idx="23">
                  <c:v>0.3503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DC-CC43-9C05-A1AF744F18CB}"/>
            </c:ext>
          </c:extLst>
        </c:ser>
        <c:ser>
          <c:idx val="1"/>
          <c:order val="1"/>
          <c:tx>
            <c:strRef>
              <c:f>'PL M2 - @ Aston Villa'!$D$2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Average:</a:t>
                    </a:r>
                    <a:r>
                      <a:rPr lang="en-US" baseline="0"/>
                      <a:t> 0.0875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BDC-CC43-9C05-A1AF744F18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 M2 - @ Aston Villa'!$B$3:$B$26</c:f>
              <c:strCache>
                <c:ptCount val="24"/>
                <c:pt idx="1">
                  <c:v>Pre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S.T.</c:v>
                </c:pt>
                <c:pt idx="12">
                  <c:v>HT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S.T.</c:v>
                </c:pt>
                <c:pt idx="23">
                  <c:v>Post</c:v>
                </c:pt>
              </c:strCache>
            </c:strRef>
          </c:cat>
          <c:val>
            <c:numRef>
              <c:f>'PL M2 - @ Aston Villa'!$D$3:$D$26</c:f>
              <c:numCache>
                <c:formatCode>General</c:formatCode>
                <c:ptCount val="24"/>
                <c:pt idx="1">
                  <c:v>8.8095652173913033E-2</c:v>
                </c:pt>
                <c:pt idx="2">
                  <c:v>8.7495652173913016E-2</c:v>
                </c:pt>
                <c:pt idx="3">
                  <c:v>8.7495652173913016E-2</c:v>
                </c:pt>
                <c:pt idx="4">
                  <c:v>8.7495652173913016E-2</c:v>
                </c:pt>
                <c:pt idx="5">
                  <c:v>8.7495652173913016E-2</c:v>
                </c:pt>
                <c:pt idx="6">
                  <c:v>8.7495652173913016E-2</c:v>
                </c:pt>
                <c:pt idx="7">
                  <c:v>8.7495652173913016E-2</c:v>
                </c:pt>
                <c:pt idx="8">
                  <c:v>8.7495652173913016E-2</c:v>
                </c:pt>
                <c:pt idx="9">
                  <c:v>8.7495652173913016E-2</c:v>
                </c:pt>
                <c:pt idx="10">
                  <c:v>8.7495652173913016E-2</c:v>
                </c:pt>
                <c:pt idx="11">
                  <c:v>8.7495652173913016E-2</c:v>
                </c:pt>
                <c:pt idx="12">
                  <c:v>8.7495652173913016E-2</c:v>
                </c:pt>
                <c:pt idx="13">
                  <c:v>8.7495652173913016E-2</c:v>
                </c:pt>
                <c:pt idx="14">
                  <c:v>8.7495652173913016E-2</c:v>
                </c:pt>
                <c:pt idx="15">
                  <c:v>8.7495652173913016E-2</c:v>
                </c:pt>
                <c:pt idx="16">
                  <c:v>8.7495652173913016E-2</c:v>
                </c:pt>
                <c:pt idx="17">
                  <c:v>8.7495652173913016E-2</c:v>
                </c:pt>
                <c:pt idx="18">
                  <c:v>8.7495652173913016E-2</c:v>
                </c:pt>
                <c:pt idx="19">
                  <c:v>8.7495652173913016E-2</c:v>
                </c:pt>
                <c:pt idx="20">
                  <c:v>8.7495652173913016E-2</c:v>
                </c:pt>
                <c:pt idx="21">
                  <c:v>8.7495652173913016E-2</c:v>
                </c:pt>
                <c:pt idx="22">
                  <c:v>8.7495652173913016E-2</c:v>
                </c:pt>
                <c:pt idx="23">
                  <c:v>8.7495652173913016E-2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DC-CC43-9C05-A1AF744F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15536"/>
        <c:axId val="1839858400"/>
      </c:lineChart>
      <c:catAx>
        <c:axId val="23721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Match</a:t>
                </a:r>
                <a:r>
                  <a:rPr lang="en-US" baseline="0">
                    <a:solidFill>
                      <a:schemeClr val="tx1"/>
                    </a:solidFill>
                  </a:rPr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584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3985840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Fan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55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 M2 - @ Aston Villa'!$G$25</c:f>
              <c:strCache>
                <c:ptCount val="1"/>
                <c:pt idx="0">
                  <c:v>Average Fan Sentiment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5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88-7849-872A-977EDE0295D2}"/>
              </c:ext>
            </c:extLst>
          </c:dPt>
          <c:cat>
            <c:numRef>
              <c:f>'PL M2 - @ Aston Villa'!$F$26:$F$44</c:f>
              <c:numCache>
                <c:formatCode>General</c:formatCode>
                <c:ptCount val="19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'PL M2 - @ Aston Villa'!$G$26:$G$44</c:f>
              <c:numCache>
                <c:formatCode>General</c:formatCode>
                <c:ptCount val="19"/>
                <c:pt idx="1">
                  <c:v>6.7599999999999993E-2</c:v>
                </c:pt>
                <c:pt idx="2">
                  <c:v>-5.7700000000000001E-2</c:v>
                </c:pt>
                <c:pt idx="3">
                  <c:v>8.7499999999999994E-2</c:v>
                </c:pt>
                <c:pt idx="4">
                  <c:v>7.9000000000000008E-3</c:v>
                </c:pt>
                <c:pt idx="5">
                  <c:v>-0.04</c:v>
                </c:pt>
                <c:pt idx="6">
                  <c:v>-0.10639999999999999</c:v>
                </c:pt>
                <c:pt idx="7">
                  <c:v>-2.63E-2</c:v>
                </c:pt>
                <c:pt idx="8">
                  <c:v>0.1007</c:v>
                </c:pt>
                <c:pt idx="9">
                  <c:v>0.17249999999999999</c:v>
                </c:pt>
                <c:pt idx="10">
                  <c:v>-3.5700000000000003E-2</c:v>
                </c:pt>
                <c:pt idx="11">
                  <c:v>-5.1700000000000003E-2</c:v>
                </c:pt>
                <c:pt idx="12">
                  <c:v>6.3200000000000006E-2</c:v>
                </c:pt>
                <c:pt idx="13">
                  <c:v>-6.6500000000000004E-2</c:v>
                </c:pt>
                <c:pt idx="14">
                  <c:v>0.26029999999999998</c:v>
                </c:pt>
                <c:pt idx="15">
                  <c:v>0.15809999999999999</c:v>
                </c:pt>
                <c:pt idx="16">
                  <c:v>0.17050000000000001</c:v>
                </c:pt>
                <c:pt idx="17">
                  <c:v>0.1981</c:v>
                </c:pt>
                <c:pt idx="18">
                  <c:v>0.26879999999999998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88-7849-872A-977EDE029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15536"/>
        <c:axId val="1839858400"/>
      </c:lineChart>
      <c:catAx>
        <c:axId val="23721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Match</a:t>
                </a:r>
                <a:r>
                  <a:rPr lang="en-US" baseline="0">
                    <a:solidFill>
                      <a:schemeClr val="tx1"/>
                    </a:solidFill>
                  </a:rPr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584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3985840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Fan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5536"/>
        <c:crosses val="autoZero"/>
        <c:crossBetween val="midCat"/>
      </c:valAx>
      <c:spPr>
        <a:noFill/>
      </c:spPr>
    </c:plotArea>
    <c:plotVisOnly val="1"/>
    <c:dispBlanksAs val="gap"/>
    <c:showDLblsOverMax val="0"/>
    <c:extLst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 M3 - vs. Brighton'!$C$2</c:f>
              <c:strCache>
                <c:ptCount val="1"/>
                <c:pt idx="0">
                  <c:v>Average Fan Sentiment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5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7B9-014F-B80E-D2FE7BDEFFD4}"/>
              </c:ext>
            </c:extLst>
          </c:dPt>
          <c:dLbls>
            <c:dLbl>
              <c:idx val="2"/>
              <c:layout>
                <c:manualLayout>
                  <c:x val="-3.8461538461538491E-2"/>
                  <c:y val="-3.237410071942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B9-014F-B80E-D2FE7BDEFFD4}"/>
                </c:ext>
              </c:extLst>
            </c:dLbl>
            <c:dLbl>
              <c:idx val="13"/>
              <c:layout>
                <c:manualLayout>
                  <c:x val="-3.8461538461538526E-2"/>
                  <c:y val="3.9568345323740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7B9-014F-B80E-D2FE7BDEFF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 M3 - vs. Brighton'!$B$3:$B$26</c:f>
              <c:strCache>
                <c:ptCount val="24"/>
                <c:pt idx="1">
                  <c:v>Pre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S.T.</c:v>
                </c:pt>
                <c:pt idx="12">
                  <c:v>HT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S.T.</c:v>
                </c:pt>
                <c:pt idx="23">
                  <c:v>Post</c:v>
                </c:pt>
              </c:strCache>
            </c:strRef>
          </c:cat>
          <c:val>
            <c:numRef>
              <c:f>'PL M3 - vs. Brighton'!$C$3:$C$26</c:f>
              <c:numCache>
                <c:formatCode>General</c:formatCode>
                <c:ptCount val="24"/>
                <c:pt idx="1">
                  <c:v>0.15629999999999999</c:v>
                </c:pt>
                <c:pt idx="2">
                  <c:v>0.31790000000000002</c:v>
                </c:pt>
                <c:pt idx="3">
                  <c:v>0.15340000000000001</c:v>
                </c:pt>
                <c:pt idx="4">
                  <c:v>0.1153</c:v>
                </c:pt>
                <c:pt idx="5">
                  <c:v>0.1028</c:v>
                </c:pt>
                <c:pt idx="6">
                  <c:v>0.1012</c:v>
                </c:pt>
                <c:pt idx="7">
                  <c:v>-4.1099999999999998E-2</c:v>
                </c:pt>
                <c:pt idx="8">
                  <c:v>-0.23139999999999999</c:v>
                </c:pt>
                <c:pt idx="9">
                  <c:v>0.1028</c:v>
                </c:pt>
                <c:pt idx="10">
                  <c:v>-1.6E-2</c:v>
                </c:pt>
                <c:pt idx="11">
                  <c:v>-4.6600000000000003E-2</c:v>
                </c:pt>
                <c:pt idx="12">
                  <c:v>-9.9699999999999997E-2</c:v>
                </c:pt>
                <c:pt idx="13">
                  <c:v>-0.2848</c:v>
                </c:pt>
                <c:pt idx="14">
                  <c:v>-0.2316</c:v>
                </c:pt>
                <c:pt idx="15">
                  <c:v>-0.2006</c:v>
                </c:pt>
                <c:pt idx="16">
                  <c:v>-0.13370000000000001</c:v>
                </c:pt>
                <c:pt idx="17">
                  <c:v>-0.16</c:v>
                </c:pt>
                <c:pt idx="18">
                  <c:v>-0.112</c:v>
                </c:pt>
                <c:pt idx="19">
                  <c:v>0.06</c:v>
                </c:pt>
                <c:pt idx="20">
                  <c:v>-2.93E-2</c:v>
                </c:pt>
                <c:pt idx="21">
                  <c:v>-1.78E-2</c:v>
                </c:pt>
                <c:pt idx="22">
                  <c:v>-9.7199999999999995E-2</c:v>
                </c:pt>
                <c:pt idx="23">
                  <c:v>-0.1139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9-014F-B80E-D2FE7BDEFFD4}"/>
            </c:ext>
          </c:extLst>
        </c:ser>
        <c:ser>
          <c:idx val="1"/>
          <c:order val="1"/>
          <c:tx>
            <c:strRef>
              <c:f>'PL M3 - vs. Brighton'!$D$2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0.77100242277407627"/>
                  <c:y val="4.85880586869086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Average:</a:t>
                    </a:r>
                    <a:r>
                      <a:rPr lang="en-US" baseline="0"/>
                      <a:t> -0.0307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17B9-014F-B80E-D2FE7BDEFF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 M3 - vs. Brighton'!$B$3:$B$26</c:f>
              <c:strCache>
                <c:ptCount val="24"/>
                <c:pt idx="1">
                  <c:v>Pre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S.T.</c:v>
                </c:pt>
                <c:pt idx="12">
                  <c:v>HT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S.T.</c:v>
                </c:pt>
                <c:pt idx="23">
                  <c:v>Post</c:v>
                </c:pt>
              </c:strCache>
            </c:strRef>
          </c:cat>
          <c:val>
            <c:numRef>
              <c:f>'PL M3 - vs. Brighton'!$D$3:$D$26</c:f>
              <c:numCache>
                <c:formatCode>General</c:formatCode>
                <c:ptCount val="24"/>
                <c:pt idx="1">
                  <c:v>-3.0695652173913048E-2</c:v>
                </c:pt>
                <c:pt idx="2">
                  <c:v>-3.0695652173913048E-2</c:v>
                </c:pt>
                <c:pt idx="3">
                  <c:v>-3.0695652173913048E-2</c:v>
                </c:pt>
                <c:pt idx="4">
                  <c:v>-3.0695652173913048E-2</c:v>
                </c:pt>
                <c:pt idx="5">
                  <c:v>-3.0695652173913048E-2</c:v>
                </c:pt>
                <c:pt idx="6">
                  <c:v>-3.0695652173913048E-2</c:v>
                </c:pt>
                <c:pt idx="7">
                  <c:v>-3.0695652173913048E-2</c:v>
                </c:pt>
                <c:pt idx="8">
                  <c:v>-3.0695652173913048E-2</c:v>
                </c:pt>
                <c:pt idx="9">
                  <c:v>-3.0695652173913048E-2</c:v>
                </c:pt>
                <c:pt idx="10">
                  <c:v>-3.0695652173913048E-2</c:v>
                </c:pt>
                <c:pt idx="11">
                  <c:v>-3.0695652173913048E-2</c:v>
                </c:pt>
                <c:pt idx="12">
                  <c:v>-3.0695652173913048E-2</c:v>
                </c:pt>
                <c:pt idx="13">
                  <c:v>-3.0695652173913048E-2</c:v>
                </c:pt>
                <c:pt idx="14">
                  <c:v>-3.0695652173913048E-2</c:v>
                </c:pt>
                <c:pt idx="15">
                  <c:v>-3.0695652173913048E-2</c:v>
                </c:pt>
                <c:pt idx="16">
                  <c:v>-3.0695652173913048E-2</c:v>
                </c:pt>
                <c:pt idx="17">
                  <c:v>-3.0695652173913048E-2</c:v>
                </c:pt>
                <c:pt idx="18">
                  <c:v>-3.0695652173913048E-2</c:v>
                </c:pt>
                <c:pt idx="19">
                  <c:v>-3.0695652173913048E-2</c:v>
                </c:pt>
                <c:pt idx="20">
                  <c:v>-3.0695652173913048E-2</c:v>
                </c:pt>
                <c:pt idx="21">
                  <c:v>-3.0695652173913048E-2</c:v>
                </c:pt>
                <c:pt idx="22">
                  <c:v>-3.0695652173913048E-2</c:v>
                </c:pt>
                <c:pt idx="23">
                  <c:v>-3.0695652173913048E-2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B9-014F-B80E-D2FE7BDE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15536"/>
        <c:axId val="1839858400"/>
      </c:lineChart>
      <c:catAx>
        <c:axId val="23721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Match</a:t>
                </a:r>
                <a:r>
                  <a:rPr lang="en-US" baseline="0">
                    <a:solidFill>
                      <a:schemeClr val="tx1"/>
                    </a:solidFill>
                  </a:rPr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584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3985840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Fan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55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 M3 - vs. Brighton'!$G$26</c:f>
              <c:strCache>
                <c:ptCount val="1"/>
                <c:pt idx="0">
                  <c:v>Average Fan Sentiment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5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6E18-0340-88C5-B2EB57D850CC}"/>
              </c:ext>
            </c:extLst>
          </c:dPt>
          <c:cat>
            <c:numRef>
              <c:f>'PL M3 - vs. Brighton'!$F$27:$F$45</c:f>
              <c:numCache>
                <c:formatCode>General</c:formatCode>
                <c:ptCount val="19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'PL M3 - vs. Brighton'!$G$27:$G$45</c:f>
              <c:numCache>
                <c:formatCode>General</c:formatCode>
                <c:ptCount val="19"/>
                <c:pt idx="1">
                  <c:v>0.31790000000000002</c:v>
                </c:pt>
                <c:pt idx="2">
                  <c:v>0.15340000000000001</c:v>
                </c:pt>
                <c:pt idx="3">
                  <c:v>0.1153</c:v>
                </c:pt>
                <c:pt idx="4">
                  <c:v>0.1028</c:v>
                </c:pt>
                <c:pt idx="5">
                  <c:v>0.1012</c:v>
                </c:pt>
                <c:pt idx="6">
                  <c:v>-4.1099999999999998E-2</c:v>
                </c:pt>
                <c:pt idx="7">
                  <c:v>-0.23139999999999999</c:v>
                </c:pt>
                <c:pt idx="8">
                  <c:v>0.1028</c:v>
                </c:pt>
                <c:pt idx="9">
                  <c:v>-1.6E-2</c:v>
                </c:pt>
                <c:pt idx="10">
                  <c:v>-0.2848</c:v>
                </c:pt>
                <c:pt idx="11">
                  <c:v>-0.2316</c:v>
                </c:pt>
                <c:pt idx="12">
                  <c:v>-0.2006</c:v>
                </c:pt>
                <c:pt idx="13">
                  <c:v>-0.13370000000000001</c:v>
                </c:pt>
                <c:pt idx="14">
                  <c:v>-0.16</c:v>
                </c:pt>
                <c:pt idx="15">
                  <c:v>-0.112</c:v>
                </c:pt>
                <c:pt idx="16">
                  <c:v>0.06</c:v>
                </c:pt>
                <c:pt idx="17">
                  <c:v>-2.93E-2</c:v>
                </c:pt>
                <c:pt idx="18">
                  <c:v>-1.78E-2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E18-0340-88C5-B2EB57D85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15536"/>
        <c:axId val="1839858400"/>
      </c:lineChart>
      <c:catAx>
        <c:axId val="23721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Match</a:t>
                </a:r>
                <a:r>
                  <a:rPr lang="en-US" baseline="0">
                    <a:solidFill>
                      <a:schemeClr val="tx1"/>
                    </a:solidFill>
                  </a:rPr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584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3985840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Fan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5536"/>
        <c:crosses val="autoZero"/>
        <c:crossBetween val="midCat"/>
      </c:valAx>
      <c:spPr>
        <a:noFill/>
      </c:spPr>
    </c:plotArea>
    <c:plotVisOnly val="1"/>
    <c:dispBlanksAs val="gap"/>
    <c:showDLblsOverMax val="0"/>
    <c:extLst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 M4 - @ Tottenham'!$B$2</c:f>
              <c:strCache>
                <c:ptCount val="1"/>
                <c:pt idx="0">
                  <c:v>Average Fan Sentiment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5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11F-9941-AFB3-83A94F3C36C3}"/>
              </c:ext>
            </c:extLst>
          </c:dPt>
          <c:dLbls>
            <c:dLbl>
              <c:idx val="2"/>
              <c:layout>
                <c:manualLayout>
                  <c:x val="-3.8461538461538491E-2"/>
                  <c:y val="-3.237410071942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1F-9941-AFB3-83A94F3C36C3}"/>
                </c:ext>
              </c:extLst>
            </c:dLbl>
            <c:dLbl>
              <c:idx val="13"/>
              <c:layout>
                <c:manualLayout>
                  <c:x val="-3.8461538461538526E-2"/>
                  <c:y val="3.9568345323740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1F-9941-AFB3-83A94F3C36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 M4 - @ Tottenham'!$A$3:$A$26</c:f>
              <c:strCache>
                <c:ptCount val="24"/>
                <c:pt idx="1">
                  <c:v>Pre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S.T.</c:v>
                </c:pt>
                <c:pt idx="12">
                  <c:v>HT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S.T.</c:v>
                </c:pt>
                <c:pt idx="23">
                  <c:v>Post</c:v>
                </c:pt>
              </c:strCache>
            </c:strRef>
          </c:cat>
          <c:val>
            <c:numRef>
              <c:f>'PL M4 - @ Tottenham'!$B$3:$B$26</c:f>
              <c:numCache>
                <c:formatCode>0.0000</c:formatCode>
                <c:ptCount val="24"/>
                <c:pt idx="1">
                  <c:v>0.164939965694682</c:v>
                </c:pt>
                <c:pt idx="2">
                  <c:v>0.18885660770031201</c:v>
                </c:pt>
                <c:pt idx="3">
                  <c:v>0.103454106280193</c:v>
                </c:pt>
                <c:pt idx="4">
                  <c:v>-8.4300558659217803E-2</c:v>
                </c:pt>
                <c:pt idx="5">
                  <c:v>0.11824574982722801</c:v>
                </c:pt>
                <c:pt idx="6">
                  <c:v>5.0357142857142797E-3</c:v>
                </c:pt>
                <c:pt idx="7">
                  <c:v>-2.49313364055299E-2</c:v>
                </c:pt>
                <c:pt idx="8">
                  <c:v>1.22755074424898E-2</c:v>
                </c:pt>
                <c:pt idx="9">
                  <c:v>-0.11840192719485999</c:v>
                </c:pt>
                <c:pt idx="10">
                  <c:v>5.4577995110024403E-2</c:v>
                </c:pt>
                <c:pt idx="11">
                  <c:v>-2.0290039840637399E-2</c:v>
                </c:pt>
                <c:pt idx="12">
                  <c:v>0.12571165708311499</c:v>
                </c:pt>
                <c:pt idx="13">
                  <c:v>-1.6491914893616899E-2</c:v>
                </c:pt>
                <c:pt idx="14">
                  <c:v>-6.2697975708501996E-2</c:v>
                </c:pt>
                <c:pt idx="15">
                  <c:v>-1.52365122615803E-2</c:v>
                </c:pt>
                <c:pt idx="16">
                  <c:v>0.23378125440451</c:v>
                </c:pt>
                <c:pt idx="17">
                  <c:v>0.18453354890864901</c:v>
                </c:pt>
                <c:pt idx="18">
                  <c:v>6.5270796460177E-2</c:v>
                </c:pt>
                <c:pt idx="19">
                  <c:v>0.14248981380065701</c:v>
                </c:pt>
                <c:pt idx="20">
                  <c:v>4.2058285714285701E-2</c:v>
                </c:pt>
                <c:pt idx="21">
                  <c:v>0.119265258215962</c:v>
                </c:pt>
                <c:pt idx="22">
                  <c:v>8.8276066144473406E-2</c:v>
                </c:pt>
                <c:pt idx="2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1F-9941-AFB3-83A94F3C36C3}"/>
            </c:ext>
          </c:extLst>
        </c:ser>
        <c:ser>
          <c:idx val="1"/>
          <c:order val="1"/>
          <c:tx>
            <c:strRef>
              <c:f>'PL M4 - @ Tottenham'!$C$2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0.77100242277407627"/>
                  <c:y val="4.85880586869086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Average:</a:t>
                    </a:r>
                    <a:r>
                      <a:rPr lang="en-US" baseline="0"/>
                      <a:t> -0.0307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111F-9941-AFB3-83A94F3C36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 M4 - @ Tottenham'!$A$3:$A$26</c:f>
              <c:strCache>
                <c:ptCount val="24"/>
                <c:pt idx="1">
                  <c:v>Pre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S.T.</c:v>
                </c:pt>
                <c:pt idx="12">
                  <c:v>HT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S.T.</c:v>
                </c:pt>
                <c:pt idx="23">
                  <c:v>Post</c:v>
                </c:pt>
              </c:strCache>
            </c:strRef>
          </c:cat>
          <c:val>
            <c:numRef>
              <c:f>'PL M4 - @ Tottenham'!$C$3:$C$26</c:f>
              <c:numCache>
                <c:formatCode>0.0000</c:formatCode>
                <c:ptCount val="24"/>
                <c:pt idx="1">
                  <c:v>6.8974872265588183E-2</c:v>
                </c:pt>
                <c:pt idx="2">
                  <c:v>6.9000000000000006E-2</c:v>
                </c:pt>
                <c:pt idx="3">
                  <c:v>6.9000000000000006E-2</c:v>
                </c:pt>
                <c:pt idx="4">
                  <c:v>6.9000000000000006E-2</c:v>
                </c:pt>
                <c:pt idx="5">
                  <c:v>6.9000000000000006E-2</c:v>
                </c:pt>
                <c:pt idx="6">
                  <c:v>6.9000000000000006E-2</c:v>
                </c:pt>
                <c:pt idx="7">
                  <c:v>6.9000000000000006E-2</c:v>
                </c:pt>
                <c:pt idx="8">
                  <c:v>6.9000000000000006E-2</c:v>
                </c:pt>
                <c:pt idx="9">
                  <c:v>6.9000000000000006E-2</c:v>
                </c:pt>
                <c:pt idx="10">
                  <c:v>6.9000000000000006E-2</c:v>
                </c:pt>
                <c:pt idx="11">
                  <c:v>6.9000000000000006E-2</c:v>
                </c:pt>
                <c:pt idx="12">
                  <c:v>6.9000000000000006E-2</c:v>
                </c:pt>
                <c:pt idx="13">
                  <c:v>6.9000000000000006E-2</c:v>
                </c:pt>
                <c:pt idx="14">
                  <c:v>6.9000000000000006E-2</c:v>
                </c:pt>
                <c:pt idx="15">
                  <c:v>6.9000000000000006E-2</c:v>
                </c:pt>
                <c:pt idx="16">
                  <c:v>6.9000000000000006E-2</c:v>
                </c:pt>
                <c:pt idx="17">
                  <c:v>6.9000000000000006E-2</c:v>
                </c:pt>
                <c:pt idx="18">
                  <c:v>6.9000000000000006E-2</c:v>
                </c:pt>
                <c:pt idx="19">
                  <c:v>6.9000000000000006E-2</c:v>
                </c:pt>
                <c:pt idx="20">
                  <c:v>6.9000000000000006E-2</c:v>
                </c:pt>
                <c:pt idx="21">
                  <c:v>6.9000000000000006E-2</c:v>
                </c:pt>
                <c:pt idx="22">
                  <c:v>6.9000000000000006E-2</c:v>
                </c:pt>
                <c:pt idx="23">
                  <c:v>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1F-9941-AFB3-83A94F3C3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15536"/>
        <c:axId val="1839858400"/>
      </c:lineChart>
      <c:catAx>
        <c:axId val="23721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Match</a:t>
                </a:r>
                <a:r>
                  <a:rPr lang="en-US" baseline="0">
                    <a:solidFill>
                      <a:schemeClr val="tx1"/>
                    </a:solidFill>
                  </a:rPr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584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3985840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Fan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55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 M4 - @ Tottenham'!$G$27</c:f>
              <c:strCache>
                <c:ptCount val="1"/>
                <c:pt idx="0">
                  <c:v>Average Fan Sentiment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5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18-9D4B-A50F-E37DFF5CB0DA}"/>
              </c:ext>
            </c:extLst>
          </c:dPt>
          <c:cat>
            <c:numRef>
              <c:f>'PL M4 - @ Tottenham'!$F$28:$F$46</c:f>
              <c:numCache>
                <c:formatCode>General</c:formatCode>
                <c:ptCount val="19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'PL M4 - @ Tottenham'!$G$28:$G$46</c:f>
              <c:numCache>
                <c:formatCode>0.0000</c:formatCode>
                <c:ptCount val="19"/>
                <c:pt idx="1">
                  <c:v>0.18885660770031201</c:v>
                </c:pt>
                <c:pt idx="2">
                  <c:v>0.103454106280193</c:v>
                </c:pt>
                <c:pt idx="3">
                  <c:v>-8.4300558659217803E-2</c:v>
                </c:pt>
                <c:pt idx="4">
                  <c:v>0.11824574982722801</c:v>
                </c:pt>
                <c:pt idx="5">
                  <c:v>5.0357142857142797E-3</c:v>
                </c:pt>
                <c:pt idx="6">
                  <c:v>-2.49313364055299E-2</c:v>
                </c:pt>
                <c:pt idx="7">
                  <c:v>1.22755074424898E-2</c:v>
                </c:pt>
                <c:pt idx="8">
                  <c:v>-0.11840192719485999</c:v>
                </c:pt>
                <c:pt idx="9">
                  <c:v>5.4577995110024403E-2</c:v>
                </c:pt>
                <c:pt idx="10">
                  <c:v>-1.6491914893616899E-2</c:v>
                </c:pt>
                <c:pt idx="11">
                  <c:v>-6.2697975708501996E-2</c:v>
                </c:pt>
                <c:pt idx="12">
                  <c:v>-1.52365122615803E-2</c:v>
                </c:pt>
                <c:pt idx="13">
                  <c:v>0.23378125440451</c:v>
                </c:pt>
                <c:pt idx="14">
                  <c:v>0.18453354890864901</c:v>
                </c:pt>
                <c:pt idx="15">
                  <c:v>6.5270796460177E-2</c:v>
                </c:pt>
                <c:pt idx="16">
                  <c:v>0.14248981380065701</c:v>
                </c:pt>
                <c:pt idx="17">
                  <c:v>4.2058285714285701E-2</c:v>
                </c:pt>
                <c:pt idx="18">
                  <c:v>0.119265258215962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18-9D4B-A50F-E37DFF5CB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15536"/>
        <c:axId val="1839858400"/>
      </c:lineChart>
      <c:catAx>
        <c:axId val="23721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Match</a:t>
                </a:r>
                <a:r>
                  <a:rPr lang="en-US" baseline="0">
                    <a:solidFill>
                      <a:schemeClr val="tx1"/>
                    </a:solidFill>
                  </a:rPr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584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3985840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Fan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15536"/>
        <c:crosses val="autoZero"/>
        <c:crossBetween val="midCat"/>
      </c:valAx>
      <c:spPr>
        <a:noFill/>
      </c:spPr>
    </c:plotArea>
    <c:plotVisOnly val="1"/>
    <c:dispBlanksAs val="gap"/>
    <c:showDLblsOverMax val="0"/>
    <c:extLst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2</xdr:row>
      <xdr:rowOff>184150</xdr:rowOff>
    </xdr:from>
    <xdr:to>
      <xdr:col>11</xdr:col>
      <xdr:colOff>762000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888FD-8CEF-1DCE-6BF8-40B7970AF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368300</xdr:colOff>
      <xdr:row>17</xdr:row>
      <xdr:rowOff>25400</xdr:rowOff>
    </xdr:from>
    <xdr:to>
      <xdr:col>11</xdr:col>
      <xdr:colOff>717550</xdr:colOff>
      <xdr:row>30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9E3366-790E-A747-890E-4E9E0348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82550</xdr:rowOff>
    </xdr:from>
    <xdr:to>
      <xdr:col>11</xdr:col>
      <xdr:colOff>406400</xdr:colOff>
      <xdr:row>17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B2F5A-3619-0D95-216B-C92E1C1B3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311150</xdr:colOff>
      <xdr:row>28</xdr:row>
      <xdr:rowOff>171450</xdr:rowOff>
    </xdr:from>
    <xdr:to>
      <xdr:col>8</xdr:col>
      <xdr:colOff>469900</xdr:colOff>
      <xdr:row>43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845A5D9-08B4-2414-082E-7F57F7EA5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4</xdr:row>
      <xdr:rowOff>152400</xdr:rowOff>
    </xdr:from>
    <xdr:to>
      <xdr:col>13</xdr:col>
      <xdr:colOff>317500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FFCFB-C14A-70D1-C9FE-EAC951A61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736600</xdr:colOff>
      <xdr:row>24</xdr:row>
      <xdr:rowOff>25400</xdr:rowOff>
    </xdr:from>
    <xdr:to>
      <xdr:col>12</xdr:col>
      <xdr:colOff>647700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8B2726-B784-5E3B-F51F-2743522C1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114300</xdr:rowOff>
    </xdr:from>
    <xdr:to>
      <xdr:col>11</xdr:col>
      <xdr:colOff>469900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DF99C-7C0A-70DA-D36F-1DF82B123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25</xdr:row>
      <xdr:rowOff>25400</xdr:rowOff>
    </xdr:from>
    <xdr:to>
      <xdr:col>11</xdr:col>
      <xdr:colOff>406400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5E764-DD54-F5D3-DA24-59A015D27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csapo/Library/Containers/com.microsoft.Excel/Data/Documents/r:Gunners%20Fan%20Sentiment%20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s"/>
      <sheetName val="PL M1 - vs. Wolves"/>
      <sheetName val="PL M2 - @ Aston Villa"/>
      <sheetName val="PL M3 - vs. Brighton"/>
      <sheetName val="PL M1 - vs. Wolves"/>
      <sheetName val="PL M1 - vs. Wolves"/>
      <sheetName val="PL M1 - vs. Wolves"/>
      <sheetName val="PL M1 - vs. Wolves"/>
      <sheetName val="PL M1 - vs. Wolves"/>
      <sheetName val="PL M1 - vs. Wolves"/>
      <sheetName val="PL M1 - vs. Wolves"/>
      <sheetName val="PL M4 - @ Tottenham"/>
      <sheetName val="PL M4 - @ Tottenham"/>
      <sheetName val="PL M3 - vs. Brighton"/>
      <sheetName val="PL M3 - vs. Brighton"/>
      <sheetName val="PL M3 - vs. Brighton"/>
      <sheetName val="PL M3 - vs. Brighton"/>
      <sheetName val="PL M3 - vs. Brighton"/>
      <sheetName val="PL M3 - vs. Brighton"/>
      <sheetName val="PL M3 - vs. Brighton"/>
      <sheetName val="PL M3 - vs. Brighton"/>
      <sheetName val="PL M2 - @ Aston Villa"/>
      <sheetName val="PL M2 - @ Aston Villa"/>
      <sheetName val="PL M2 - @ Aston Villa"/>
      <sheetName val="PL M2 - @ Aston Villa"/>
      <sheetName val="PL M2 - @ Aston Villa"/>
      <sheetName val="PL M2 - @ Aston Villa"/>
      <sheetName val="PL M2 - @ Aston Villa"/>
      <sheetName val="PL M2 - @ Aston Villa"/>
      <sheetName val="PL M3 - vs. Brighton"/>
      <sheetName val="PL M3 - vs. Brighton"/>
      <sheetName val="PL M3 - vs. Brighton"/>
      <sheetName val="PL M3 - vs. Brighton"/>
      <sheetName val="PL M3 - vs. Brighton"/>
      <sheetName val="PL M3 - vs. Brighton"/>
      <sheetName val="PL M3 - vs. Brighton"/>
      <sheetName val="PL M3 - vs. Brighton"/>
      <sheetName val="PL M3 - vs. Brighton"/>
      <sheetName val="PL M3 - vs. Brighton"/>
      <sheetName val="PL M3 - vs. Brighton"/>
      <sheetName val="PL M3 - vs. Brighton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  <sheetName val="PL M4 - @ Tottenh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8907-3788-4C44-AA1D-92A39C30DC03}">
  <dimension ref="B2:D26"/>
  <sheetViews>
    <sheetView workbookViewId="0">
      <selection activeCell="Q18" sqref="Q18"/>
    </sheetView>
  </sheetViews>
  <sheetFormatPr baseColWidth="10" defaultRowHeight="16" x14ac:dyDescent="0.2"/>
  <cols>
    <col min="4" max="4" width="11" customWidth="1"/>
  </cols>
  <sheetData>
    <row r="2" spans="2:4" x14ac:dyDescent="0.2">
      <c r="B2" s="1" t="s">
        <v>0</v>
      </c>
      <c r="C2" t="s">
        <v>5</v>
      </c>
      <c r="D2" t="s">
        <v>6</v>
      </c>
    </row>
    <row r="3" spans="2:4" x14ac:dyDescent="0.2">
      <c r="B3" s="1"/>
    </row>
    <row r="4" spans="2:4" x14ac:dyDescent="0.2">
      <c r="B4" s="1" t="s">
        <v>1</v>
      </c>
      <c r="C4">
        <v>0.15959999999999999</v>
      </c>
      <c r="D4" s="2">
        <f>AVERAGE(C4:C26)</f>
        <v>9.4332608695652187E-2</v>
      </c>
    </row>
    <row r="5" spans="2:4" x14ac:dyDescent="0.2">
      <c r="B5" s="1">
        <v>5</v>
      </c>
      <c r="C5">
        <v>0.30759999999999998</v>
      </c>
      <c r="D5" s="2">
        <f>D4</f>
        <v>9.4332608695652187E-2</v>
      </c>
    </row>
    <row r="6" spans="2:4" x14ac:dyDescent="0.2">
      <c r="B6" s="1">
        <v>10</v>
      </c>
      <c r="C6">
        <v>0.1368</v>
      </c>
      <c r="D6" s="2">
        <f>D4</f>
        <v>9.4332608695652187E-2</v>
      </c>
    </row>
    <row r="7" spans="2:4" x14ac:dyDescent="0.2">
      <c r="B7" s="1">
        <v>15</v>
      </c>
      <c r="C7">
        <v>9.3700000000000006E-2</v>
      </c>
      <c r="D7" s="2">
        <f t="shared" ref="D7:D26" si="0">D5</f>
        <v>9.4332608695652187E-2</v>
      </c>
    </row>
    <row r="8" spans="2:4" x14ac:dyDescent="0.2">
      <c r="B8" s="1">
        <v>20</v>
      </c>
      <c r="C8">
        <v>0.19489999999999999</v>
      </c>
      <c r="D8" s="2">
        <f t="shared" si="0"/>
        <v>9.4332608695652187E-2</v>
      </c>
    </row>
    <row r="9" spans="2:4" x14ac:dyDescent="0.2">
      <c r="B9" s="1">
        <v>25</v>
      </c>
      <c r="C9">
        <v>0.1462</v>
      </c>
      <c r="D9" s="2">
        <f t="shared" si="0"/>
        <v>9.4332608695652187E-2</v>
      </c>
    </row>
    <row r="10" spans="2:4" x14ac:dyDescent="0.2">
      <c r="B10" s="1">
        <v>30</v>
      </c>
      <c r="C10">
        <v>0.36849999999999999</v>
      </c>
      <c r="D10" s="2">
        <f t="shared" si="0"/>
        <v>9.4332608695652187E-2</v>
      </c>
    </row>
    <row r="11" spans="2:4" x14ac:dyDescent="0.2">
      <c r="B11" s="1">
        <v>35</v>
      </c>
      <c r="C11">
        <v>-1.18E-2</v>
      </c>
      <c r="D11" s="2">
        <f t="shared" si="0"/>
        <v>9.4332608695652187E-2</v>
      </c>
    </row>
    <row r="12" spans="2:4" x14ac:dyDescent="0.2">
      <c r="B12" s="1">
        <v>40</v>
      </c>
      <c r="C12">
        <v>0.1958</v>
      </c>
      <c r="D12" s="2">
        <f t="shared" si="0"/>
        <v>9.4332608695652187E-2</v>
      </c>
    </row>
    <row r="13" spans="2:4" x14ac:dyDescent="0.2">
      <c r="B13" s="1">
        <v>45</v>
      </c>
      <c r="C13">
        <v>0.15359999999999999</v>
      </c>
      <c r="D13" s="2">
        <f t="shared" si="0"/>
        <v>9.4332608695652187E-2</v>
      </c>
    </row>
    <row r="14" spans="2:4" x14ac:dyDescent="0.2">
      <c r="B14" s="1" t="s">
        <v>2</v>
      </c>
      <c r="C14">
        <v>7.1199999999999999E-2</v>
      </c>
      <c r="D14" s="2">
        <f t="shared" si="0"/>
        <v>9.4332608695652187E-2</v>
      </c>
    </row>
    <row r="15" spans="2:4" x14ac:dyDescent="0.2">
      <c r="B15" s="1" t="s">
        <v>3</v>
      </c>
      <c r="C15">
        <v>0.16669999999999999</v>
      </c>
      <c r="D15" s="2">
        <f t="shared" si="0"/>
        <v>9.4332608695652187E-2</v>
      </c>
    </row>
    <row r="16" spans="2:4" x14ac:dyDescent="0.2">
      <c r="B16" s="1">
        <v>50</v>
      </c>
      <c r="C16">
        <v>0.25669999999999998</v>
      </c>
      <c r="D16" s="2">
        <f t="shared" si="0"/>
        <v>9.4332608695652187E-2</v>
      </c>
    </row>
    <row r="17" spans="2:4" x14ac:dyDescent="0.2">
      <c r="B17" s="1">
        <v>55</v>
      </c>
      <c r="C17">
        <v>5.5E-2</v>
      </c>
      <c r="D17" s="2">
        <f t="shared" si="0"/>
        <v>9.4332608695652187E-2</v>
      </c>
    </row>
    <row r="18" spans="2:4" x14ac:dyDescent="0.2">
      <c r="B18" s="1">
        <v>60</v>
      </c>
      <c r="C18">
        <v>-0.29089999999999999</v>
      </c>
      <c r="D18" s="2">
        <f t="shared" si="0"/>
        <v>9.4332608695652187E-2</v>
      </c>
    </row>
    <row r="19" spans="2:4" x14ac:dyDescent="0.2">
      <c r="B19" s="1">
        <v>65</v>
      </c>
      <c r="C19">
        <v>-0.2102</v>
      </c>
      <c r="D19" s="2">
        <f t="shared" si="0"/>
        <v>9.4332608695652187E-2</v>
      </c>
    </row>
    <row r="20" spans="2:4" x14ac:dyDescent="0.2">
      <c r="B20" s="1">
        <v>70</v>
      </c>
      <c r="C20">
        <v>-0.15140000000000001</v>
      </c>
      <c r="D20" s="2">
        <f t="shared" si="0"/>
        <v>9.4332608695652187E-2</v>
      </c>
    </row>
    <row r="21" spans="2:4" x14ac:dyDescent="0.2">
      <c r="B21" s="1">
        <v>75</v>
      </c>
      <c r="C21">
        <v>0.1227</v>
      </c>
      <c r="D21" s="2">
        <f t="shared" si="0"/>
        <v>9.4332608695652187E-2</v>
      </c>
    </row>
    <row r="22" spans="2:4" x14ac:dyDescent="0.2">
      <c r="B22" s="1">
        <v>80</v>
      </c>
      <c r="C22">
        <v>0.19700000000000001</v>
      </c>
      <c r="D22" s="2">
        <f t="shared" si="0"/>
        <v>9.4332608695652187E-2</v>
      </c>
    </row>
    <row r="23" spans="2:4" x14ac:dyDescent="0.2">
      <c r="B23" s="1">
        <v>85</v>
      </c>
      <c r="C23">
        <v>0.10680000000000001</v>
      </c>
      <c r="D23" s="2">
        <f t="shared" si="0"/>
        <v>9.4332608695652187E-2</v>
      </c>
    </row>
    <row r="24" spans="2:4" x14ac:dyDescent="0.2">
      <c r="B24" s="1">
        <v>90</v>
      </c>
      <c r="C24">
        <v>-5.3999999999999999E-2</v>
      </c>
      <c r="D24" s="2">
        <f t="shared" si="0"/>
        <v>9.4332608695652187E-2</v>
      </c>
    </row>
    <row r="25" spans="2:4" x14ac:dyDescent="0.2">
      <c r="B25" s="1" t="s">
        <v>2</v>
      </c>
      <c r="C25">
        <v>-1.7950000000000001E-2</v>
      </c>
      <c r="D25" s="2">
        <f t="shared" si="0"/>
        <v>9.4332608695652187E-2</v>
      </c>
    </row>
    <row r="26" spans="2:4" x14ac:dyDescent="0.2">
      <c r="B26" s="1" t="s">
        <v>4</v>
      </c>
      <c r="C26">
        <v>0.1731</v>
      </c>
      <c r="D26" s="2">
        <f t="shared" si="0"/>
        <v>9.4332608695652187E-2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745A-6831-3845-AF36-DEA3BEBE4157}">
  <dimension ref="B2:G44"/>
  <sheetViews>
    <sheetView topLeftCell="A8" zoomScaleNormal="135" workbookViewId="0">
      <selection activeCell="J26" sqref="J26"/>
    </sheetView>
  </sheetViews>
  <sheetFormatPr baseColWidth="10" defaultRowHeight="16" x14ac:dyDescent="0.2"/>
  <cols>
    <col min="3" max="3" width="20.5" customWidth="1"/>
  </cols>
  <sheetData>
    <row r="2" spans="2:4" x14ac:dyDescent="0.2">
      <c r="B2" s="1" t="s">
        <v>0</v>
      </c>
      <c r="C2" s="1" t="s">
        <v>5</v>
      </c>
      <c r="D2" s="1" t="s">
        <v>6</v>
      </c>
    </row>
    <row r="3" spans="2:4" x14ac:dyDescent="0.2">
      <c r="B3" s="1"/>
      <c r="C3" s="1"/>
      <c r="D3" s="1"/>
    </row>
    <row r="4" spans="2:4" x14ac:dyDescent="0.2">
      <c r="B4" s="1" t="s">
        <v>1</v>
      </c>
      <c r="C4" s="1">
        <v>0.18049999999999999</v>
      </c>
      <c r="D4" s="1">
        <f>AVERAGE(C4:C26)</f>
        <v>8.8095652173913033E-2</v>
      </c>
    </row>
    <row r="5" spans="2:4" x14ac:dyDescent="0.2">
      <c r="B5" s="1">
        <v>5</v>
      </c>
      <c r="C5" s="1">
        <v>6.7599999999999993E-2</v>
      </c>
      <c r="D5" s="1">
        <v>8.7495652173913016E-2</v>
      </c>
    </row>
    <row r="6" spans="2:4" x14ac:dyDescent="0.2">
      <c r="B6" s="1">
        <v>10</v>
      </c>
      <c r="C6" s="1">
        <v>-5.7700000000000001E-2</v>
      </c>
      <c r="D6" s="1">
        <v>8.7495652173913016E-2</v>
      </c>
    </row>
    <row r="7" spans="2:4" x14ac:dyDescent="0.2">
      <c r="B7" s="1">
        <v>15</v>
      </c>
      <c r="C7" s="1">
        <v>8.7499999999999994E-2</v>
      </c>
      <c r="D7" s="1">
        <v>8.7495652173913016E-2</v>
      </c>
    </row>
    <row r="8" spans="2:4" x14ac:dyDescent="0.2">
      <c r="B8" s="1">
        <v>20</v>
      </c>
      <c r="C8" s="1">
        <v>7.9000000000000008E-3</v>
      </c>
      <c r="D8" s="1">
        <v>8.7495652173913016E-2</v>
      </c>
    </row>
    <row r="9" spans="2:4" x14ac:dyDescent="0.2">
      <c r="B9" s="1">
        <v>25</v>
      </c>
      <c r="C9" s="1">
        <v>-0.04</v>
      </c>
      <c r="D9" s="1">
        <v>8.7495652173913016E-2</v>
      </c>
    </row>
    <row r="10" spans="2:4" x14ac:dyDescent="0.2">
      <c r="B10" s="1">
        <v>30</v>
      </c>
      <c r="C10" s="1">
        <v>-0.10639999999999999</v>
      </c>
      <c r="D10" s="1">
        <v>8.7495652173913016E-2</v>
      </c>
    </row>
    <row r="11" spans="2:4" x14ac:dyDescent="0.2">
      <c r="B11" s="1">
        <v>35</v>
      </c>
      <c r="C11" s="1">
        <v>-2.63E-2</v>
      </c>
      <c r="D11" s="1">
        <v>8.7495652173913016E-2</v>
      </c>
    </row>
    <row r="12" spans="2:4" x14ac:dyDescent="0.2">
      <c r="B12" s="1">
        <v>40</v>
      </c>
      <c r="C12" s="1">
        <v>0.1007</v>
      </c>
      <c r="D12" s="1">
        <v>8.7495652173913016E-2</v>
      </c>
    </row>
    <row r="13" spans="2:4" x14ac:dyDescent="0.2">
      <c r="B13" s="1">
        <v>45</v>
      </c>
      <c r="C13" s="1">
        <v>0.17249999999999999</v>
      </c>
      <c r="D13" s="1">
        <v>8.7495652173913016E-2</v>
      </c>
    </row>
    <row r="14" spans="2:4" x14ac:dyDescent="0.2">
      <c r="B14" s="1" t="s">
        <v>2</v>
      </c>
      <c r="C14" s="1">
        <v>-0.02</v>
      </c>
      <c r="D14" s="1">
        <v>8.7495652173913016E-2</v>
      </c>
    </row>
    <row r="15" spans="2:4" x14ac:dyDescent="0.2">
      <c r="B15" s="1" t="s">
        <v>3</v>
      </c>
      <c r="C15" s="1">
        <v>6.1600000000000002E-2</v>
      </c>
      <c r="D15" s="1">
        <v>8.7495652173913016E-2</v>
      </c>
    </row>
    <row r="16" spans="2:4" x14ac:dyDescent="0.2">
      <c r="B16" s="1">
        <v>50</v>
      </c>
      <c r="C16" s="1">
        <v>-3.5700000000000003E-2</v>
      </c>
      <c r="D16" s="1">
        <v>8.7495652173913016E-2</v>
      </c>
    </row>
    <row r="17" spans="2:7" x14ac:dyDescent="0.2">
      <c r="B17" s="1">
        <v>55</v>
      </c>
      <c r="C17" s="1">
        <v>-5.1700000000000003E-2</v>
      </c>
      <c r="D17" s="1">
        <v>8.7495652173913016E-2</v>
      </c>
    </row>
    <row r="18" spans="2:7" x14ac:dyDescent="0.2">
      <c r="B18" s="1">
        <v>60</v>
      </c>
      <c r="C18" s="1">
        <v>6.3200000000000006E-2</v>
      </c>
      <c r="D18" s="1">
        <v>8.7495652173913016E-2</v>
      </c>
    </row>
    <row r="19" spans="2:7" x14ac:dyDescent="0.2">
      <c r="B19" s="1">
        <v>65</v>
      </c>
      <c r="C19" s="1">
        <v>-6.6500000000000004E-2</v>
      </c>
      <c r="D19" s="1">
        <v>8.7495652173913016E-2</v>
      </c>
    </row>
    <row r="20" spans="2:7" x14ac:dyDescent="0.2">
      <c r="B20" s="1">
        <v>70</v>
      </c>
      <c r="C20" s="1">
        <v>0.26029999999999998</v>
      </c>
      <c r="D20" s="1">
        <v>8.7495652173913016E-2</v>
      </c>
    </row>
    <row r="21" spans="2:7" x14ac:dyDescent="0.2">
      <c r="B21" s="1">
        <v>75</v>
      </c>
      <c r="C21" s="1">
        <v>0.15809999999999999</v>
      </c>
      <c r="D21" s="1">
        <v>8.7495652173913016E-2</v>
      </c>
    </row>
    <row r="22" spans="2:7" x14ac:dyDescent="0.2">
      <c r="B22" s="1">
        <v>80</v>
      </c>
      <c r="C22" s="1">
        <v>0.17050000000000001</v>
      </c>
      <c r="D22" s="1">
        <v>8.7495652173913016E-2</v>
      </c>
    </row>
    <row r="23" spans="2:7" x14ac:dyDescent="0.2">
      <c r="B23" s="1">
        <v>85</v>
      </c>
      <c r="C23" s="1">
        <v>0.1981</v>
      </c>
      <c r="D23" s="1">
        <v>8.7495652173913016E-2</v>
      </c>
    </row>
    <row r="24" spans="2:7" x14ac:dyDescent="0.2">
      <c r="B24" s="1">
        <v>90</v>
      </c>
      <c r="C24" s="1">
        <v>0.26879999999999998</v>
      </c>
      <c r="D24" s="1">
        <v>8.7495652173913016E-2</v>
      </c>
      <c r="F24" s="1"/>
      <c r="G24" s="1"/>
    </row>
    <row r="25" spans="2:7" x14ac:dyDescent="0.2">
      <c r="B25" s="1" t="s">
        <v>2</v>
      </c>
      <c r="C25" s="1">
        <v>0.28289999999999998</v>
      </c>
      <c r="D25" s="1">
        <v>8.7495652173913016E-2</v>
      </c>
      <c r="F25" t="s">
        <v>0</v>
      </c>
      <c r="G25" t="s">
        <v>5</v>
      </c>
    </row>
    <row r="26" spans="2:7" x14ac:dyDescent="0.2">
      <c r="B26" s="1" t="s">
        <v>4</v>
      </c>
      <c r="C26" s="1">
        <v>0.3503</v>
      </c>
      <c r="D26" s="1">
        <v>8.7495652173913016E-2</v>
      </c>
    </row>
    <row r="27" spans="2:7" x14ac:dyDescent="0.2">
      <c r="F27">
        <v>5</v>
      </c>
      <c r="G27">
        <v>6.7599999999999993E-2</v>
      </c>
    </row>
    <row r="28" spans="2:7" x14ac:dyDescent="0.2">
      <c r="F28">
        <v>10</v>
      </c>
      <c r="G28">
        <v>-5.7700000000000001E-2</v>
      </c>
    </row>
    <row r="29" spans="2:7" x14ac:dyDescent="0.2">
      <c r="F29">
        <v>15</v>
      </c>
      <c r="G29">
        <v>8.7499999999999994E-2</v>
      </c>
    </row>
    <row r="30" spans="2:7" x14ac:dyDescent="0.2">
      <c r="F30">
        <v>20</v>
      </c>
      <c r="G30">
        <v>7.9000000000000008E-3</v>
      </c>
    </row>
    <row r="31" spans="2:7" x14ac:dyDescent="0.2">
      <c r="F31">
        <v>25</v>
      </c>
      <c r="G31">
        <v>-0.04</v>
      </c>
    </row>
    <row r="32" spans="2:7" x14ac:dyDescent="0.2">
      <c r="F32">
        <v>30</v>
      </c>
      <c r="G32">
        <v>-0.10639999999999999</v>
      </c>
    </row>
    <row r="33" spans="6:7" x14ac:dyDescent="0.2">
      <c r="F33">
        <v>35</v>
      </c>
      <c r="G33">
        <v>-2.63E-2</v>
      </c>
    </row>
    <row r="34" spans="6:7" x14ac:dyDescent="0.2">
      <c r="F34">
        <v>40</v>
      </c>
      <c r="G34">
        <v>0.1007</v>
      </c>
    </row>
    <row r="35" spans="6:7" x14ac:dyDescent="0.2">
      <c r="F35">
        <v>45</v>
      </c>
      <c r="G35">
        <v>0.17249999999999999</v>
      </c>
    </row>
    <row r="36" spans="6:7" x14ac:dyDescent="0.2">
      <c r="F36">
        <v>50</v>
      </c>
      <c r="G36">
        <v>-3.5700000000000003E-2</v>
      </c>
    </row>
    <row r="37" spans="6:7" x14ac:dyDescent="0.2">
      <c r="F37">
        <v>55</v>
      </c>
      <c r="G37">
        <v>-5.1700000000000003E-2</v>
      </c>
    </row>
    <row r="38" spans="6:7" x14ac:dyDescent="0.2">
      <c r="F38">
        <v>60</v>
      </c>
      <c r="G38">
        <v>6.3200000000000006E-2</v>
      </c>
    </row>
    <row r="39" spans="6:7" x14ac:dyDescent="0.2">
      <c r="F39">
        <v>65</v>
      </c>
      <c r="G39">
        <v>-6.6500000000000004E-2</v>
      </c>
    </row>
    <row r="40" spans="6:7" x14ac:dyDescent="0.2">
      <c r="F40">
        <v>70</v>
      </c>
      <c r="G40">
        <v>0.26029999999999998</v>
      </c>
    </row>
    <row r="41" spans="6:7" x14ac:dyDescent="0.2">
      <c r="F41">
        <v>75</v>
      </c>
      <c r="G41">
        <v>0.15809999999999999</v>
      </c>
    </row>
    <row r="42" spans="6:7" x14ac:dyDescent="0.2">
      <c r="F42">
        <v>80</v>
      </c>
      <c r="G42">
        <v>0.17050000000000001</v>
      </c>
    </row>
    <row r="43" spans="6:7" x14ac:dyDescent="0.2">
      <c r="F43">
        <v>85</v>
      </c>
      <c r="G43">
        <v>0.1981</v>
      </c>
    </row>
    <row r="44" spans="6:7" x14ac:dyDescent="0.2">
      <c r="F44">
        <v>90</v>
      </c>
      <c r="G44">
        <v>0.26879999999999998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0553D-60A3-9B48-ACC5-A66D73A76DB7}">
  <dimension ref="B2:G45"/>
  <sheetViews>
    <sheetView topLeftCell="A5" workbookViewId="0">
      <selection activeCell="F3" sqref="F3"/>
    </sheetView>
  </sheetViews>
  <sheetFormatPr baseColWidth="10" defaultRowHeight="16" x14ac:dyDescent="0.2"/>
  <cols>
    <col min="3" max="3" width="18" customWidth="1"/>
  </cols>
  <sheetData>
    <row r="2" spans="2:4" x14ac:dyDescent="0.2">
      <c r="B2" s="1" t="s">
        <v>0</v>
      </c>
      <c r="C2" s="1" t="s">
        <v>5</v>
      </c>
      <c r="D2" s="1" t="s">
        <v>6</v>
      </c>
    </row>
    <row r="3" spans="2:4" x14ac:dyDescent="0.2">
      <c r="B3" s="1"/>
      <c r="C3" s="1"/>
      <c r="D3" s="1"/>
    </row>
    <row r="4" spans="2:4" x14ac:dyDescent="0.2">
      <c r="B4" s="1" t="s">
        <v>1</v>
      </c>
      <c r="C4" s="1">
        <v>0.15629999999999999</v>
      </c>
      <c r="D4" s="1">
        <f>AVERAGE(C4:C26)</f>
        <v>-3.0695652173913048E-2</v>
      </c>
    </row>
    <row r="5" spans="2:4" x14ac:dyDescent="0.2">
      <c r="B5" s="1">
        <v>5</v>
      </c>
      <c r="C5" s="1">
        <v>0.31790000000000002</v>
      </c>
      <c r="D5" s="1">
        <v>-3.0695652173913048E-2</v>
      </c>
    </row>
    <row r="6" spans="2:4" x14ac:dyDescent="0.2">
      <c r="B6" s="1">
        <v>10</v>
      </c>
      <c r="C6" s="1">
        <v>0.15340000000000001</v>
      </c>
      <c r="D6" s="1">
        <v>-3.0695652173913048E-2</v>
      </c>
    </row>
    <row r="7" spans="2:4" x14ac:dyDescent="0.2">
      <c r="B7" s="1">
        <v>15</v>
      </c>
      <c r="C7" s="1">
        <v>0.1153</v>
      </c>
      <c r="D7" s="1">
        <v>-3.0695652173913048E-2</v>
      </c>
    </row>
    <row r="8" spans="2:4" x14ac:dyDescent="0.2">
      <c r="B8" s="1">
        <v>20</v>
      </c>
      <c r="C8" s="1">
        <v>0.1028</v>
      </c>
      <c r="D8" s="1">
        <v>-3.0695652173913048E-2</v>
      </c>
    </row>
    <row r="9" spans="2:4" x14ac:dyDescent="0.2">
      <c r="B9" s="1">
        <v>25</v>
      </c>
      <c r="C9" s="1">
        <v>0.1012</v>
      </c>
      <c r="D9" s="1">
        <v>-3.0695652173913048E-2</v>
      </c>
    </row>
    <row r="10" spans="2:4" x14ac:dyDescent="0.2">
      <c r="B10" s="1">
        <v>30</v>
      </c>
      <c r="C10" s="1">
        <v>-4.1099999999999998E-2</v>
      </c>
      <c r="D10" s="1">
        <v>-3.0695652173913048E-2</v>
      </c>
    </row>
    <row r="11" spans="2:4" x14ac:dyDescent="0.2">
      <c r="B11" s="1">
        <v>35</v>
      </c>
      <c r="C11" s="1">
        <v>-0.23139999999999999</v>
      </c>
      <c r="D11" s="1">
        <v>-3.0695652173913048E-2</v>
      </c>
    </row>
    <row r="12" spans="2:4" x14ac:dyDescent="0.2">
      <c r="B12" s="1">
        <v>40</v>
      </c>
      <c r="C12" s="1">
        <v>0.1028</v>
      </c>
      <c r="D12" s="1">
        <v>-3.0695652173913048E-2</v>
      </c>
    </row>
    <row r="13" spans="2:4" x14ac:dyDescent="0.2">
      <c r="B13" s="1">
        <v>45</v>
      </c>
      <c r="C13" s="1">
        <v>-1.6E-2</v>
      </c>
      <c r="D13" s="1">
        <v>-3.0695652173913048E-2</v>
      </c>
    </row>
    <row r="14" spans="2:4" x14ac:dyDescent="0.2">
      <c r="B14" s="1" t="s">
        <v>2</v>
      </c>
      <c r="C14" s="1">
        <v>-4.6600000000000003E-2</v>
      </c>
      <c r="D14" s="1">
        <v>-3.0695652173913048E-2</v>
      </c>
    </row>
    <row r="15" spans="2:4" x14ac:dyDescent="0.2">
      <c r="B15" s="1" t="s">
        <v>3</v>
      </c>
      <c r="C15" s="1">
        <v>-9.9699999999999997E-2</v>
      </c>
      <c r="D15" s="1">
        <v>-3.0695652173913048E-2</v>
      </c>
    </row>
    <row r="16" spans="2:4" x14ac:dyDescent="0.2">
      <c r="B16" s="1">
        <v>50</v>
      </c>
      <c r="C16" s="1">
        <v>-0.2848</v>
      </c>
      <c r="D16" s="1">
        <v>-3.0695652173913048E-2</v>
      </c>
    </row>
    <row r="17" spans="2:7" x14ac:dyDescent="0.2">
      <c r="B17" s="1">
        <v>55</v>
      </c>
      <c r="C17" s="1">
        <v>-0.2316</v>
      </c>
      <c r="D17" s="1">
        <v>-3.0695652173913048E-2</v>
      </c>
    </row>
    <row r="18" spans="2:7" x14ac:dyDescent="0.2">
      <c r="B18" s="1">
        <v>60</v>
      </c>
      <c r="C18" s="1">
        <v>-0.2006</v>
      </c>
      <c r="D18" s="1">
        <v>-3.0695652173913048E-2</v>
      </c>
    </row>
    <row r="19" spans="2:7" x14ac:dyDescent="0.2">
      <c r="B19" s="1">
        <v>65</v>
      </c>
      <c r="C19" s="1">
        <v>-0.13370000000000001</v>
      </c>
      <c r="D19" s="1">
        <v>-3.0695652173913048E-2</v>
      </c>
    </row>
    <row r="20" spans="2:7" x14ac:dyDescent="0.2">
      <c r="B20" s="1">
        <v>70</v>
      </c>
      <c r="C20" s="1">
        <v>-0.16</v>
      </c>
      <c r="D20" s="1">
        <v>-3.0695652173913048E-2</v>
      </c>
    </row>
    <row r="21" spans="2:7" x14ac:dyDescent="0.2">
      <c r="B21" s="1">
        <v>75</v>
      </c>
      <c r="C21" s="1">
        <v>-0.112</v>
      </c>
      <c r="D21" s="1">
        <v>-3.0695652173913048E-2</v>
      </c>
    </row>
    <row r="22" spans="2:7" x14ac:dyDescent="0.2">
      <c r="B22" s="1">
        <v>80</v>
      </c>
      <c r="C22" s="1">
        <v>0.06</v>
      </c>
      <c r="D22" s="1">
        <v>-3.0695652173913048E-2</v>
      </c>
    </row>
    <row r="23" spans="2:7" x14ac:dyDescent="0.2">
      <c r="B23" s="1">
        <v>85</v>
      </c>
      <c r="C23" s="1">
        <v>-2.93E-2</v>
      </c>
      <c r="D23" s="1">
        <v>-3.0695652173913048E-2</v>
      </c>
    </row>
    <row r="24" spans="2:7" x14ac:dyDescent="0.2">
      <c r="B24" s="1">
        <v>90</v>
      </c>
      <c r="C24" s="1">
        <v>-1.78E-2</v>
      </c>
      <c r="D24" s="1">
        <v>-3.0695652173913048E-2</v>
      </c>
    </row>
    <row r="25" spans="2:7" x14ac:dyDescent="0.2">
      <c r="B25" s="1" t="s">
        <v>2</v>
      </c>
      <c r="C25" s="1">
        <v>-9.7199999999999995E-2</v>
      </c>
      <c r="D25" s="1">
        <v>-3.0695652173913048E-2</v>
      </c>
    </row>
    <row r="26" spans="2:7" x14ac:dyDescent="0.2">
      <c r="B26" s="1" t="s">
        <v>4</v>
      </c>
      <c r="C26" s="1">
        <v>-0.1139</v>
      </c>
      <c r="D26" s="1">
        <v>-3.0695652173913048E-2</v>
      </c>
      <c r="F26" t="s">
        <v>0</v>
      </c>
      <c r="G26" t="s">
        <v>5</v>
      </c>
    </row>
    <row r="28" spans="2:7" x14ac:dyDescent="0.2">
      <c r="F28">
        <v>5</v>
      </c>
      <c r="G28">
        <v>0.31790000000000002</v>
      </c>
    </row>
    <row r="29" spans="2:7" x14ac:dyDescent="0.2">
      <c r="F29">
        <v>10</v>
      </c>
      <c r="G29">
        <v>0.15340000000000001</v>
      </c>
    </row>
    <row r="30" spans="2:7" x14ac:dyDescent="0.2">
      <c r="F30">
        <v>15</v>
      </c>
      <c r="G30">
        <v>0.1153</v>
      </c>
    </row>
    <row r="31" spans="2:7" x14ac:dyDescent="0.2">
      <c r="F31">
        <v>20</v>
      </c>
      <c r="G31">
        <v>0.1028</v>
      </c>
    </row>
    <row r="32" spans="2:7" x14ac:dyDescent="0.2">
      <c r="F32">
        <v>25</v>
      </c>
      <c r="G32">
        <v>0.1012</v>
      </c>
    </row>
    <row r="33" spans="6:7" x14ac:dyDescent="0.2">
      <c r="F33">
        <v>30</v>
      </c>
      <c r="G33">
        <v>-4.1099999999999998E-2</v>
      </c>
    </row>
    <row r="34" spans="6:7" x14ac:dyDescent="0.2">
      <c r="F34">
        <v>35</v>
      </c>
      <c r="G34">
        <v>-0.23139999999999999</v>
      </c>
    </row>
    <row r="35" spans="6:7" x14ac:dyDescent="0.2">
      <c r="F35">
        <v>40</v>
      </c>
      <c r="G35">
        <v>0.1028</v>
      </c>
    </row>
    <row r="36" spans="6:7" x14ac:dyDescent="0.2">
      <c r="F36">
        <v>45</v>
      </c>
      <c r="G36">
        <v>-1.6E-2</v>
      </c>
    </row>
    <row r="37" spans="6:7" x14ac:dyDescent="0.2">
      <c r="F37">
        <v>50</v>
      </c>
      <c r="G37">
        <v>-0.2848</v>
      </c>
    </row>
    <row r="38" spans="6:7" x14ac:dyDescent="0.2">
      <c r="F38">
        <v>55</v>
      </c>
      <c r="G38">
        <v>-0.2316</v>
      </c>
    </row>
    <row r="39" spans="6:7" x14ac:dyDescent="0.2">
      <c r="F39">
        <v>60</v>
      </c>
      <c r="G39">
        <v>-0.2006</v>
      </c>
    </row>
    <row r="40" spans="6:7" x14ac:dyDescent="0.2">
      <c r="F40">
        <v>65</v>
      </c>
      <c r="G40">
        <v>-0.13370000000000001</v>
      </c>
    </row>
    <row r="41" spans="6:7" x14ac:dyDescent="0.2">
      <c r="F41">
        <v>70</v>
      </c>
      <c r="G41">
        <v>-0.16</v>
      </c>
    </row>
    <row r="42" spans="6:7" x14ac:dyDescent="0.2">
      <c r="F42">
        <v>75</v>
      </c>
      <c r="G42">
        <v>-0.112</v>
      </c>
    </row>
    <row r="43" spans="6:7" x14ac:dyDescent="0.2">
      <c r="F43">
        <v>80</v>
      </c>
      <c r="G43">
        <v>0.06</v>
      </c>
    </row>
    <row r="44" spans="6:7" x14ac:dyDescent="0.2">
      <c r="F44">
        <v>85</v>
      </c>
      <c r="G44">
        <v>-2.93E-2</v>
      </c>
    </row>
    <row r="45" spans="6:7" x14ac:dyDescent="0.2">
      <c r="F45">
        <v>90</v>
      </c>
      <c r="G45">
        <v>-1.78E-2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FAA4A-9DD4-4E47-9FA8-289BFC0F53B0}">
  <dimension ref="A2:G46"/>
  <sheetViews>
    <sheetView tabSelected="1" topLeftCell="A9" workbookViewId="0">
      <selection activeCell="C29" sqref="C29"/>
    </sheetView>
  </sheetViews>
  <sheetFormatPr baseColWidth="10" defaultRowHeight="16" x14ac:dyDescent="0.2"/>
  <cols>
    <col min="2" max="2" width="22.6640625" customWidth="1"/>
  </cols>
  <sheetData>
    <row r="2" spans="1:3" x14ac:dyDescent="0.2">
      <c r="A2" s="1" t="s">
        <v>0</v>
      </c>
      <c r="B2" s="1" t="s">
        <v>5</v>
      </c>
      <c r="C2" s="1" t="s">
        <v>6</v>
      </c>
    </row>
    <row r="3" spans="1:3" x14ac:dyDescent="0.2">
      <c r="A3" s="1"/>
      <c r="B3" s="1"/>
      <c r="C3" s="1"/>
    </row>
    <row r="4" spans="1:3" x14ac:dyDescent="0.2">
      <c r="A4" s="1" t="s">
        <v>1</v>
      </c>
      <c r="B4" s="3">
        <v>0.164939965694682</v>
      </c>
      <c r="C4" s="3">
        <f>AVERAGE(B4:B26)</f>
        <v>6.8974872265588183E-2</v>
      </c>
    </row>
    <row r="5" spans="1:3" x14ac:dyDescent="0.2">
      <c r="A5" s="1">
        <v>5</v>
      </c>
      <c r="B5" s="3">
        <v>0.18885660770031201</v>
      </c>
      <c r="C5" s="3">
        <v>6.9000000000000006E-2</v>
      </c>
    </row>
    <row r="6" spans="1:3" x14ac:dyDescent="0.2">
      <c r="A6" s="1">
        <v>10</v>
      </c>
      <c r="B6" s="3">
        <v>0.103454106280193</v>
      </c>
      <c r="C6" s="3">
        <v>6.9000000000000006E-2</v>
      </c>
    </row>
    <row r="7" spans="1:3" x14ac:dyDescent="0.2">
      <c r="A7" s="1">
        <v>15</v>
      </c>
      <c r="B7" s="3">
        <f>D5-0.0843005586592178</f>
        <v>-8.4300558659217803E-2</v>
      </c>
      <c r="C7" s="3">
        <v>6.9000000000000006E-2</v>
      </c>
    </row>
    <row r="8" spans="1:3" x14ac:dyDescent="0.2">
      <c r="A8" s="1">
        <v>20</v>
      </c>
      <c r="B8" s="3">
        <v>0.11824574982722801</v>
      </c>
      <c r="C8" s="3">
        <v>6.9000000000000006E-2</v>
      </c>
    </row>
    <row r="9" spans="1:3" x14ac:dyDescent="0.2">
      <c r="A9" s="1">
        <v>25</v>
      </c>
      <c r="B9" s="3">
        <v>5.0357142857142797E-3</v>
      </c>
      <c r="C9" s="3">
        <v>6.9000000000000006E-2</v>
      </c>
    </row>
    <row r="10" spans="1:3" x14ac:dyDescent="0.2">
      <c r="A10" s="1">
        <v>30</v>
      </c>
      <c r="B10" s="3">
        <v>-2.49313364055299E-2</v>
      </c>
      <c r="C10" s="3">
        <v>6.9000000000000006E-2</v>
      </c>
    </row>
    <row r="11" spans="1:3" x14ac:dyDescent="0.2">
      <c r="A11" s="1">
        <v>35</v>
      </c>
      <c r="B11" s="3">
        <v>1.22755074424898E-2</v>
      </c>
      <c r="C11" s="3">
        <v>6.9000000000000006E-2</v>
      </c>
    </row>
    <row r="12" spans="1:3" x14ac:dyDescent="0.2">
      <c r="A12" s="1">
        <v>40</v>
      </c>
      <c r="B12" s="3">
        <v>-0.11840192719485999</v>
      </c>
      <c r="C12" s="3">
        <v>6.9000000000000006E-2</v>
      </c>
    </row>
    <row r="13" spans="1:3" x14ac:dyDescent="0.2">
      <c r="A13" s="1">
        <v>45</v>
      </c>
      <c r="B13" s="3">
        <v>5.4577995110024403E-2</v>
      </c>
      <c r="C13" s="3">
        <v>6.9000000000000006E-2</v>
      </c>
    </row>
    <row r="14" spans="1:3" x14ac:dyDescent="0.2">
      <c r="A14" s="1" t="s">
        <v>2</v>
      </c>
      <c r="B14" s="3">
        <v>-2.0290039840637399E-2</v>
      </c>
      <c r="C14" s="3">
        <v>6.9000000000000006E-2</v>
      </c>
    </row>
    <row r="15" spans="1:3" x14ac:dyDescent="0.2">
      <c r="A15" s="1" t="s">
        <v>3</v>
      </c>
      <c r="B15" s="3">
        <v>0.12571165708311499</v>
      </c>
      <c r="C15" s="3">
        <v>6.9000000000000006E-2</v>
      </c>
    </row>
    <row r="16" spans="1:3" x14ac:dyDescent="0.2">
      <c r="A16" s="1">
        <v>50</v>
      </c>
      <c r="B16" s="3">
        <v>-1.6491914893616899E-2</v>
      </c>
      <c r="C16" s="3">
        <v>6.9000000000000006E-2</v>
      </c>
    </row>
    <row r="17" spans="1:7" x14ac:dyDescent="0.2">
      <c r="A17" s="1">
        <v>55</v>
      </c>
      <c r="B17" s="3">
        <v>-6.2697975708501996E-2</v>
      </c>
      <c r="C17" s="3">
        <v>6.9000000000000006E-2</v>
      </c>
    </row>
    <row r="18" spans="1:7" x14ac:dyDescent="0.2">
      <c r="A18" s="1">
        <v>60</v>
      </c>
      <c r="B18" s="3">
        <v>-1.52365122615803E-2</v>
      </c>
      <c r="C18" s="3">
        <v>6.9000000000000006E-2</v>
      </c>
    </row>
    <row r="19" spans="1:7" x14ac:dyDescent="0.2">
      <c r="A19" s="1">
        <v>65</v>
      </c>
      <c r="B19" s="3">
        <v>0.23378125440451</v>
      </c>
      <c r="C19" s="3">
        <v>6.9000000000000006E-2</v>
      </c>
    </row>
    <row r="20" spans="1:7" x14ac:dyDescent="0.2">
      <c r="A20" s="1">
        <v>70</v>
      </c>
      <c r="B20" s="3">
        <v>0.18453354890864901</v>
      </c>
      <c r="C20" s="3">
        <v>6.9000000000000006E-2</v>
      </c>
    </row>
    <row r="21" spans="1:7" x14ac:dyDescent="0.2">
      <c r="A21" s="1">
        <v>75</v>
      </c>
      <c r="B21" s="3">
        <v>6.5270796460177E-2</v>
      </c>
      <c r="C21" s="3">
        <v>6.9000000000000006E-2</v>
      </c>
    </row>
    <row r="22" spans="1:7" x14ac:dyDescent="0.2">
      <c r="A22" s="1">
        <v>80</v>
      </c>
      <c r="B22" s="3">
        <v>0.14248981380065701</v>
      </c>
      <c r="C22" s="3">
        <v>6.9000000000000006E-2</v>
      </c>
    </row>
    <row r="23" spans="1:7" x14ac:dyDescent="0.2">
      <c r="A23" s="1">
        <v>85</v>
      </c>
      <c r="B23" s="3">
        <v>4.2058285714285701E-2</v>
      </c>
      <c r="C23" s="3">
        <v>6.9000000000000006E-2</v>
      </c>
    </row>
    <row r="24" spans="1:7" x14ac:dyDescent="0.2">
      <c r="A24" s="1">
        <v>90</v>
      </c>
      <c r="B24" s="3">
        <v>0.119265258215962</v>
      </c>
      <c r="C24" s="3">
        <v>6.9000000000000006E-2</v>
      </c>
    </row>
    <row r="25" spans="1:7" x14ac:dyDescent="0.2">
      <c r="A25" s="1" t="s">
        <v>2</v>
      </c>
      <c r="B25" s="3">
        <v>8.8276066144473406E-2</v>
      </c>
      <c r="C25" s="3">
        <v>6.9000000000000006E-2</v>
      </c>
    </row>
    <row r="26" spans="1:7" x14ac:dyDescent="0.2">
      <c r="A26" s="1" t="s">
        <v>4</v>
      </c>
      <c r="B26" s="3">
        <v>0.28000000000000003</v>
      </c>
      <c r="C26" s="3">
        <v>6.9000000000000006E-2</v>
      </c>
    </row>
    <row r="27" spans="1:7" x14ac:dyDescent="0.2">
      <c r="F27" s="1" t="s">
        <v>0</v>
      </c>
      <c r="G27" s="1" t="s">
        <v>5</v>
      </c>
    </row>
    <row r="28" spans="1:7" x14ac:dyDescent="0.2">
      <c r="F28" s="1"/>
      <c r="G28" s="1"/>
    </row>
    <row r="29" spans="1:7" x14ac:dyDescent="0.2">
      <c r="F29" s="1">
        <v>5</v>
      </c>
      <c r="G29" s="3">
        <v>0.18885660770031201</v>
      </c>
    </row>
    <row r="30" spans="1:7" x14ac:dyDescent="0.2">
      <c r="F30" s="1">
        <v>10</v>
      </c>
      <c r="G30" s="3">
        <v>0.103454106280193</v>
      </c>
    </row>
    <row r="31" spans="1:7" x14ac:dyDescent="0.2">
      <c r="F31" s="1">
        <v>15</v>
      </c>
      <c r="G31" s="3">
        <f>I30-0.0843005586592178</f>
        <v>-8.4300558659217803E-2</v>
      </c>
    </row>
    <row r="32" spans="1:7" x14ac:dyDescent="0.2">
      <c r="F32" s="1">
        <v>20</v>
      </c>
      <c r="G32" s="3">
        <v>0.11824574982722801</v>
      </c>
    </row>
    <row r="33" spans="6:7" x14ac:dyDescent="0.2">
      <c r="F33" s="1">
        <v>25</v>
      </c>
      <c r="G33" s="3">
        <v>5.0357142857142797E-3</v>
      </c>
    </row>
    <row r="34" spans="6:7" x14ac:dyDescent="0.2">
      <c r="F34" s="1">
        <v>30</v>
      </c>
      <c r="G34" s="3">
        <v>-2.49313364055299E-2</v>
      </c>
    </row>
    <row r="35" spans="6:7" x14ac:dyDescent="0.2">
      <c r="F35" s="1">
        <v>35</v>
      </c>
      <c r="G35" s="3">
        <v>1.22755074424898E-2</v>
      </c>
    </row>
    <row r="36" spans="6:7" x14ac:dyDescent="0.2">
      <c r="F36" s="1">
        <v>40</v>
      </c>
      <c r="G36" s="3">
        <v>-0.11840192719485999</v>
      </c>
    </row>
    <row r="37" spans="6:7" x14ac:dyDescent="0.2">
      <c r="F37" s="1">
        <v>45</v>
      </c>
      <c r="G37" s="3">
        <v>5.4577995110024403E-2</v>
      </c>
    </row>
    <row r="38" spans="6:7" x14ac:dyDescent="0.2">
      <c r="F38" s="1">
        <v>50</v>
      </c>
      <c r="G38" s="3">
        <v>-1.6491914893616899E-2</v>
      </c>
    </row>
    <row r="39" spans="6:7" x14ac:dyDescent="0.2">
      <c r="F39" s="1">
        <v>55</v>
      </c>
      <c r="G39" s="3">
        <v>-6.2697975708501996E-2</v>
      </c>
    </row>
    <row r="40" spans="6:7" x14ac:dyDescent="0.2">
      <c r="F40" s="1">
        <v>60</v>
      </c>
      <c r="G40" s="3">
        <v>-1.52365122615803E-2</v>
      </c>
    </row>
    <row r="41" spans="6:7" x14ac:dyDescent="0.2">
      <c r="F41" s="1">
        <v>65</v>
      </c>
      <c r="G41" s="3">
        <v>0.23378125440451</v>
      </c>
    </row>
    <row r="42" spans="6:7" x14ac:dyDescent="0.2">
      <c r="F42" s="1">
        <v>70</v>
      </c>
      <c r="G42" s="3">
        <v>0.18453354890864901</v>
      </c>
    </row>
    <row r="43" spans="6:7" x14ac:dyDescent="0.2">
      <c r="F43" s="1">
        <v>75</v>
      </c>
      <c r="G43" s="3">
        <v>6.5270796460177E-2</v>
      </c>
    </row>
    <row r="44" spans="6:7" x14ac:dyDescent="0.2">
      <c r="F44" s="1">
        <v>80</v>
      </c>
      <c r="G44" s="3">
        <v>0.14248981380065701</v>
      </c>
    </row>
    <row r="45" spans="6:7" x14ac:dyDescent="0.2">
      <c r="F45" s="1">
        <v>85</v>
      </c>
      <c r="G45" s="3">
        <v>4.2058285714285701E-2</v>
      </c>
    </row>
    <row r="46" spans="6:7" x14ac:dyDescent="0.2">
      <c r="F46" s="1">
        <v>90</v>
      </c>
      <c r="G46" s="3">
        <v>0.119265258215962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 M1 - vs. Wolves</vt:lpstr>
      <vt:lpstr>PL M2 - @ Aston Villa</vt:lpstr>
      <vt:lpstr>PL M3 - vs. Brighton</vt:lpstr>
      <vt:lpstr>PL M4 - @ Tottenham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 Vince Csapo</dc:creator>
  <cp:lastModifiedBy>Mate Vince Csapo</cp:lastModifiedBy>
  <dcterms:created xsi:type="dcterms:W3CDTF">2024-08-20T15:06:07Z</dcterms:created>
  <dcterms:modified xsi:type="dcterms:W3CDTF">2024-09-19T01:08:42Z</dcterms:modified>
</cp:coreProperties>
</file>