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\"/>
    </mc:Choice>
  </mc:AlternateContent>
  <xr:revisionPtr revIDLastSave="0" documentId="13_ncr:1_{5EC25F71-C10A-4163-B7D2-0EA3D373ABF8}" xr6:coauthVersionLast="47" xr6:coauthVersionMax="47" xr10:uidLastSave="{00000000-0000-0000-0000-000000000000}"/>
  <bookViews>
    <workbookView xWindow="0" yWindow="360" windowWidth="29040" windowHeight="15720" tabRatio="253" firstSheet="1" activeTab="1" xr2:uid="{012D585F-51F5-4A1A-B6BC-E726B7D64F3C}"/>
  </bookViews>
  <sheets>
    <sheet name="Pika - Vlad" sheetId="6" r:id="rId1"/>
    <sheet name="Amalfi Pika" sheetId="5" r:id="rId2"/>
    <sheet name="Sheet3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6" l="1"/>
  <c r="D18" i="5"/>
  <c r="D17" i="5"/>
</calcChain>
</file>

<file path=xl/sharedStrings.xml><?xml version="1.0" encoding="utf-8"?>
<sst xmlns="http://schemas.openxmlformats.org/spreadsheetml/2006/main" count="264" uniqueCount="239">
  <si>
    <t>Masina</t>
  </si>
  <si>
    <t xml:space="preserve">15 septembrie, 2025 </t>
  </si>
  <si>
    <t xml:space="preserve">21:25 - 22:25                 </t>
  </si>
  <si>
    <t>BUC - NAP  FR5435</t>
  </si>
  <si>
    <t>4 x Tarif adulți Basic
40,99 €
1 x Bagaj de 20 de kg
25,49 €
2 x Bagaj de 10 kg
13,99 €</t>
  </si>
  <si>
    <t>Total 217.50 euro</t>
  </si>
  <si>
    <t>24 septembrie, 2025</t>
  </si>
  <si>
    <t>14:10 - 17:15</t>
  </si>
  <si>
    <t>ROM - BUC FR3956</t>
  </si>
  <si>
    <t>4 x Tarif adulți Basic
28,99 €
1 x Bagaj de 20 de kg
24,49 €
2 x Bagaj de 10 kg
14,99 €</t>
  </si>
  <si>
    <t>Total 171 euro</t>
  </si>
  <si>
    <t>Total Avion : 389 euro = 1980 lei</t>
  </si>
  <si>
    <t>Datorie Simona 1425 lei</t>
  </si>
  <si>
    <t>Napoli</t>
  </si>
  <si>
    <t>Amalfi Coast</t>
  </si>
  <si>
    <t>Roma</t>
  </si>
  <si>
    <t>&gt; 15 sept 23:00</t>
  </si>
  <si>
    <t>Obiective Links</t>
  </si>
  <si>
    <t>Pompei</t>
  </si>
  <si>
    <t>Timetables and tickets - Pompeii Sites</t>
  </si>
  <si>
    <t>Vezuviu</t>
  </si>
  <si>
    <t>https://vesuviopark.vivaticket.it/index.php?nvpg[sell]&amp;cmd=prices&amp;wms_op=vesuviopark&amp;pcode=12803431&amp;tcode=tl018218</t>
  </si>
  <si>
    <t>Reggia Di Caserta</t>
  </si>
  <si>
    <t>Tickets - Reggia di Caserta</t>
  </si>
  <si>
    <t>National Archelogical Museum</t>
  </si>
  <si>
    <t>timetables and fares|mann napoli</t>
  </si>
  <si>
    <t>Capodimonte Museum</t>
  </si>
  <si>
    <r>
      <rPr>
        <i/>
        <sz val="11"/>
        <color theme="1"/>
        <rFont val="Aptos Narrow"/>
        <family val="2"/>
        <scheme val="minor"/>
      </rPr>
      <t>Obiective Turistice:</t>
    </r>
    <r>
      <rPr>
        <sz val="11"/>
        <color theme="1"/>
        <rFont val="Aptos Narrow"/>
        <family val="2"/>
        <scheme val="minor"/>
      </rPr>
      <t xml:space="preserve">
    - </t>
    </r>
    <r>
      <rPr>
        <b/>
        <sz val="11"/>
        <color theme="1"/>
        <rFont val="Aptos Narrow"/>
        <family val="2"/>
        <scheme val="minor"/>
      </rPr>
      <t>Pompei (</t>
    </r>
    <r>
      <rPr>
        <sz val="11"/>
        <color theme="1"/>
        <rFont val="Aptos Narrow"/>
        <family val="2"/>
        <scheme val="minor"/>
      </rPr>
      <t xml:space="preserve">9am - 1pm) </t>
    </r>
    <r>
      <rPr>
        <b/>
        <sz val="11"/>
        <color theme="1"/>
        <rFont val="Aptos Narrow"/>
        <family val="2"/>
        <scheme val="minor"/>
      </rPr>
      <t xml:space="preserve">: </t>
    </r>
    <r>
      <rPr>
        <sz val="11"/>
        <color theme="1"/>
        <rFont val="Aptos Narrow"/>
        <family val="2"/>
        <scheme val="minor"/>
      </rPr>
      <t xml:space="preserve">18 euro (2 euro)
    - </t>
    </r>
    <r>
      <rPr>
        <b/>
        <sz val="11"/>
        <color theme="1"/>
        <rFont val="Aptos Narrow"/>
        <family val="2"/>
        <scheme val="minor"/>
      </rPr>
      <t>Vezuviu</t>
    </r>
    <r>
      <rPr>
        <sz val="11"/>
        <color theme="1"/>
        <rFont val="Aptos Narrow"/>
        <family val="2"/>
        <scheme val="minor"/>
      </rPr>
      <t xml:space="preserve"> : 12 euro (10 euro) - complicat !!
    - *</t>
    </r>
    <r>
      <rPr>
        <b/>
        <sz val="11"/>
        <color theme="1"/>
        <rFont val="Aptos Narrow"/>
        <family val="2"/>
        <scheme val="minor"/>
      </rPr>
      <t>Reggia Di Caserta</t>
    </r>
    <r>
      <rPr>
        <sz val="11"/>
        <color theme="1"/>
        <rFont val="Aptos Narrow"/>
        <family val="2"/>
        <scheme val="minor"/>
      </rPr>
      <t xml:space="preserve"> : 18/12/9 euro (2 euro)
    - </t>
    </r>
    <r>
      <rPr>
        <b/>
        <sz val="11"/>
        <color theme="1"/>
        <rFont val="Aptos Narrow"/>
        <family val="2"/>
        <scheme val="minor"/>
      </rPr>
      <t xml:space="preserve">National Archelogical Museum : </t>
    </r>
    <r>
      <rPr>
        <sz val="11"/>
        <color theme="1"/>
        <rFont val="Aptos Narrow"/>
        <family val="2"/>
        <scheme val="minor"/>
      </rPr>
      <t>20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 xml:space="preserve">euro (2 euro)
    - </t>
    </r>
    <r>
      <rPr>
        <b/>
        <sz val="11"/>
        <color theme="1"/>
        <rFont val="Aptos Narrow"/>
        <family val="2"/>
        <scheme val="minor"/>
      </rPr>
      <t xml:space="preserve">Capodimonte Museum : </t>
    </r>
    <r>
      <rPr>
        <sz val="11"/>
        <color theme="1"/>
        <rFont val="Aptos Narrow"/>
        <family val="2"/>
        <scheme val="minor"/>
      </rPr>
      <t>10 euro (2 euro)</t>
    </r>
  </si>
  <si>
    <t>capodimonte.cultura.gov.it</t>
  </si>
  <si>
    <t>Palazzo Reale</t>
  </si>
  <si>
    <t>https://palazzorealedinapoli.org/informazioni-per-la-visita/</t>
  </si>
  <si>
    <r>
      <t xml:space="preserve">    - </t>
    </r>
    <r>
      <rPr>
        <b/>
        <sz val="11"/>
        <color theme="1"/>
        <rFont val="Aptos Narrow"/>
        <family val="2"/>
        <scheme val="minor"/>
      </rPr>
      <t xml:space="preserve">Palazzo Reale : </t>
    </r>
    <r>
      <rPr>
        <sz val="11"/>
        <color theme="1"/>
        <rFont val="Aptos Narrow"/>
        <family val="2"/>
        <scheme val="minor"/>
      </rPr>
      <t>15 euro (2 euro)</t>
    </r>
  </si>
  <si>
    <r>
      <t xml:space="preserve">    - </t>
    </r>
    <r>
      <rPr>
        <b/>
        <sz val="11"/>
        <color theme="1"/>
        <rFont val="Aptos Narrow"/>
        <family val="2"/>
        <scheme val="minor"/>
      </rPr>
      <t>Catacombs</t>
    </r>
    <r>
      <rPr>
        <sz val="11"/>
        <color theme="1"/>
        <rFont val="Aptos Narrow"/>
        <family val="2"/>
        <scheme val="minor"/>
      </rPr>
      <t xml:space="preserve"> : 13 euro (9 euro)</t>
    </r>
  </si>
  <si>
    <t>Catacombs</t>
  </si>
  <si>
    <t>Catacombs of San Gaudioso - Catacombs in Naples</t>
  </si>
  <si>
    <r>
      <rPr>
        <b/>
        <sz val="11"/>
        <color theme="1"/>
        <rFont val="Aptos Narrow"/>
        <family val="2"/>
        <scheme val="minor"/>
      </rPr>
      <t xml:space="preserve">    </t>
    </r>
    <r>
      <rPr>
        <sz val="11"/>
        <color theme="1"/>
        <rFont val="Aptos Narrow"/>
        <family val="2"/>
        <scheme val="minor"/>
      </rPr>
      <t xml:space="preserve">- </t>
    </r>
    <r>
      <rPr>
        <b/>
        <sz val="11"/>
        <color theme="1"/>
        <rFont val="Aptos Narrow"/>
        <family val="2"/>
        <scheme val="minor"/>
      </rPr>
      <t xml:space="preserve">Teatro San Carlo : </t>
    </r>
    <r>
      <rPr>
        <sz val="11"/>
        <color theme="1"/>
        <rFont val="Aptos Narrow"/>
        <family val="2"/>
        <scheme val="minor"/>
      </rPr>
      <t xml:space="preserve">9 euro (7 euro) </t>
    </r>
  </si>
  <si>
    <t>Teatro San Carlo</t>
  </si>
  <si>
    <t>https://www.teatrosancarlo.it/en/guided-tours/?gad_source=1&amp;gad_campaignid=22286106449&amp;gclid=CjwKCAjwl_XBBhAUEiwAWK2hzuZiiGXHIOEvPIwvh3ZGR2bdOyOK6PsJQjuEEcxPF7ya4z1osnPVfxoC3osQAvD_BwE</t>
  </si>
  <si>
    <r>
      <t xml:space="preserve">    - </t>
    </r>
    <r>
      <rPr>
        <b/>
        <sz val="11"/>
        <color theme="1"/>
        <rFont val="Aptos Narrow"/>
        <family val="2"/>
        <scheme val="minor"/>
      </rPr>
      <t>Castel Nuovo</t>
    </r>
    <r>
      <rPr>
        <sz val="11"/>
        <color theme="1"/>
        <rFont val="Aptos Narrow"/>
        <family val="2"/>
        <scheme val="minor"/>
      </rPr>
      <t>: 6 euro</t>
    </r>
  </si>
  <si>
    <t>Castel Nuovo</t>
  </si>
  <si>
    <t>https://www.naplesinsider.com/en/e/castel-nuovo-maschio-angioino</t>
  </si>
  <si>
    <r>
      <t xml:space="preserve">    - </t>
    </r>
    <r>
      <rPr>
        <b/>
        <sz val="11"/>
        <color theme="1"/>
        <rFont val="Aptos Narrow"/>
        <family val="2"/>
        <scheme val="minor"/>
      </rPr>
      <t>Ovo Castle</t>
    </r>
    <r>
      <rPr>
        <sz val="11"/>
        <color theme="1"/>
        <rFont val="Aptos Narrow"/>
        <family val="2"/>
        <scheme val="minor"/>
      </rPr>
      <t xml:space="preserve"> : free</t>
    </r>
  </si>
  <si>
    <t>Castle Sant'Elmo</t>
  </si>
  <si>
    <t>Ticket for Castel Sant'Elmo | CoopCulture</t>
  </si>
  <si>
    <t>Santa Chiari</t>
  </si>
  <si>
    <t>https://www.monasterodisantachiara.it/orari/</t>
  </si>
  <si>
    <t>Galeria Borbonica</t>
  </si>
  <si>
    <t>https://www.galleriaborbonica.com/en/tours/standard</t>
  </si>
  <si>
    <r>
      <rPr>
        <b/>
        <sz val="11"/>
        <color theme="1"/>
        <rFont val="Aptos Narrow"/>
        <family val="2"/>
        <scheme val="minor"/>
      </rPr>
      <t>Toyota Sienna</t>
    </r>
    <r>
      <rPr>
        <sz val="11"/>
        <color theme="1"/>
        <rFont val="Aptos Narrow"/>
        <family val="2"/>
        <scheme val="minor"/>
      </rPr>
      <t xml:space="preserve"> (7 locuri )</t>
    </r>
  </si>
  <si>
    <t>600 km maxim - 12 L / 100 maxim  = 78 L = 1.3 euro = 520 lei</t>
  </si>
  <si>
    <t>Parcare : posibil 35 de euro pe zi X 4 zile = 140 de euro</t>
  </si>
  <si>
    <t>Abonamente Roma = 18 euro x 4 = 367 lei</t>
  </si>
  <si>
    <t xml:space="preserve">Tren Napoli - Roma = 300 lei </t>
  </si>
  <si>
    <t>Napoli centor-la casa di Salvatore</t>
  </si>
  <si>
    <t>Cazare</t>
  </si>
  <si>
    <t>mic dejun inclus</t>
  </si>
  <si>
    <t>729 lei</t>
  </si>
  <si>
    <t>429 lei (noi)</t>
  </si>
  <si>
    <t>300 (ei)</t>
  </si>
  <si>
    <t>15 - 16 septembrie</t>
  </si>
  <si>
    <t>Heaven House</t>
  </si>
  <si>
    <t>16 - 20 septembrie</t>
  </si>
  <si>
    <t>Napoli centro-la casa di Salvatore, Napoli (prețuri actualizate 2025)</t>
  </si>
  <si>
    <t>Heaven House, Sant'Egidio del Monte Albino (prețuri actualizate 2025)</t>
  </si>
  <si>
    <t>20 - 21 septembrie</t>
  </si>
  <si>
    <t>X</t>
  </si>
  <si>
    <t>VATICAN VIBE Apt</t>
  </si>
  <si>
    <t>21 - 24 septembrie</t>
  </si>
  <si>
    <t>3684 lei</t>
  </si>
  <si>
    <t>Total : 8500 lei</t>
  </si>
  <si>
    <t>40 euro pompei</t>
  </si>
  <si>
    <t>roma : 60 euro</t>
  </si>
  <si>
    <t>100 euro = 500</t>
  </si>
  <si>
    <t xml:space="preserve">mancare : 300 euro = </t>
  </si>
  <si>
    <t>Via Pasquale Baffi, 15 3 piano scala a, Napoli</t>
  </si>
  <si>
    <t>https://sp.booking.com/hotel/it/vatican-vibe-apt.ro.html?</t>
  </si>
  <si>
    <t>19 Via Aniello Califano, Sant'Egidio del Monte Albino</t>
  </si>
  <si>
    <t>V. Aurelia, 376, Aurelio, Roma</t>
  </si>
  <si>
    <t>Mancare:</t>
  </si>
  <si>
    <t>menu bennys sito web</t>
  </si>
  <si>
    <t>291 lei (noi)</t>
  </si>
  <si>
    <t>194 lei (ei)</t>
  </si>
  <si>
    <t>485 lei</t>
  </si>
  <si>
    <t>https://www.booking.com/hotel/it/live-naples-apartaments.en-gb.html</t>
  </si>
  <si>
    <t>94 Corso Secondigliano, Naples</t>
  </si>
  <si>
    <t>Live Naples</t>
  </si>
  <si>
    <t>Ne ducem la cazare si ne culcam.</t>
  </si>
  <si>
    <t>Luam masina la 10-10:30.</t>
  </si>
  <si>
    <t>Mancam.</t>
  </si>
  <si>
    <t>Mergem la cazare, check-in, cumparaturi, ne schimbam</t>
  </si>
  <si>
    <t>Sorreto pana seara  - prindem apusul pe coasta. -faleza</t>
  </si>
  <si>
    <t>Ziua 1.  - 15 sept</t>
  </si>
  <si>
    <t>Ziua 2. - 16 sept</t>
  </si>
  <si>
    <t>Ziua 3. - 17 sept</t>
  </si>
  <si>
    <t>Ziua 4. - 18 sept</t>
  </si>
  <si>
    <t>Ziua 5. - 19 sept</t>
  </si>
  <si>
    <t>Ziua 6. - 20 sept</t>
  </si>
  <si>
    <t>Plecam pe la 9 de la cazare.</t>
  </si>
  <si>
    <t>La 10 ajungem in centru in Napoli</t>
  </si>
  <si>
    <t>Platim parcarea 3,4 ore: 8-10 euro / 4-5 de fam</t>
  </si>
  <si>
    <t>La 13:30 ne intoarcem  la masini</t>
  </si>
  <si>
    <t>Lasam fetele la cazare - facem check-in-ul.</t>
  </si>
  <si>
    <t>Se odihnesc 1 ora acolo - poate fac ceva de mancare</t>
  </si>
  <si>
    <t>Ziua 7. - 21 sept</t>
  </si>
  <si>
    <t>La 8  facem check-out-ul</t>
  </si>
  <si>
    <t>La 9:30 -10 luam trenul</t>
  </si>
  <si>
    <t>Ajungem la 12:30 in Roma</t>
  </si>
  <si>
    <t>Facem check-in-ul la 13-13:30</t>
  </si>
  <si>
    <t>Ne facem abonamentele</t>
  </si>
  <si>
    <t>Luam metrul - 10 statii</t>
  </si>
  <si>
    <t>Ziua 8. - 22 sept</t>
  </si>
  <si>
    <t>Ziua 9. - 22 sept</t>
  </si>
  <si>
    <t xml:space="preserve"> (Collosseum + Forumul Roman + fanta trevi + pantheonul … )
</t>
  </si>
  <si>
    <t xml:space="preserve">Roma -  Vatican City - …. vedem noi. : vederi frumoase de pe coline .. avem ce face.
</t>
  </si>
  <si>
    <t>Naples Airport
Sep 16, 2025 - 10:00</t>
  </si>
  <si>
    <t>Naples Airport
Sep 20, 2025  - 14:00</t>
  </si>
  <si>
    <t>e foarte ieftina - este langa aeroport - avantaj nu mergem cu autobuzul la 11 noaptea prin Napoli
(s-ar putea sa fie mici zgomote)</t>
  </si>
  <si>
    <t>Ne trezim pe la 8  - mancam de dimineata
.( pana la 9-9:30 sa fim si schimbati si cu check-out facut ) - deci poate cautam patiserie - covrigarie - magzin langa in dimineata aceea</t>
  </si>
  <si>
    <t>Stam pana la 3-4</t>
  </si>
  <si>
    <t>Plecam la Pompei (40 min)</t>
  </si>
  <si>
    <t>Ziua 10. - 23 sept</t>
  </si>
  <si>
    <t>Ne sculam la 9</t>
  </si>
  <si>
    <t>Mancam si pregatim bagajele pana la 10:30</t>
  </si>
  <si>
    <t>La 10:30-11 facem check-out-ul</t>
  </si>
  <si>
    <t>Pana la 12 - 12:30 sa fim la aeroport</t>
  </si>
  <si>
    <t>la 14:10 zburam</t>
  </si>
  <si>
    <r>
      <t>RON</t>
    </r>
    <r>
      <rPr>
        <sz val="10"/>
        <color rgb="FF000000"/>
        <rFont val="Arial"/>
        <family val="2"/>
      </rPr>
      <t> 1850</t>
    </r>
    <r>
      <rPr>
        <b/>
        <sz val="10"/>
        <color rgb="FF000000"/>
        <rFont val="Arial"/>
        <family val="2"/>
      </rPr>
      <t xml:space="preserve"> ( 234 asigurarea )</t>
    </r>
  </si>
  <si>
    <t>Per familie: 925 lei = cam 1150 lei cu motorina si posibil
 taxa de 2-3 euro de autostrada de mai multe ori.</t>
  </si>
  <si>
    <r>
      <t xml:space="preserve">Maxim 70 de euro familie = 1550 lei masina maxim. </t>
    </r>
    <r>
      <rPr>
        <b/>
        <sz val="12"/>
        <color rgb="FFFF0000"/>
        <rFont val="Aptos Narrow"/>
        <family val="2"/>
        <scheme val="minor"/>
      </rPr>
      <t>!!</t>
    </r>
  </si>
  <si>
    <t>Posibil Transport Partial = 3530 lei</t>
  </si>
  <si>
    <t>Maxim Total Transport = 4200 lei (- 300 lei la parcari)</t>
  </si>
  <si>
    <t>Total cazare partial (fara roma) = 2070 lei</t>
  </si>
  <si>
    <t>Total cazare: 4270</t>
  </si>
  <si>
    <t>ne plimbam pana seara fara obiective (un parc - 
un apus de soare pe o colina )</t>
  </si>
  <si>
    <t>Noi lasam la 14 masina la aeroport si ne intoarcem cu
 autobuzul la cazarea din centru</t>
  </si>
  <si>
    <t>Mancam pe pranz poate in Napoli - ieftin / sau facem
 cumparaturi pt ce se mananca acasa</t>
  </si>
  <si>
    <t>De la 3,4 iesim si ne plimbam  in continuare
 prin Napoli pana la apus de soare</t>
  </si>
  <si>
    <r>
      <t xml:space="preserve">    - </t>
    </r>
    <r>
      <rPr>
        <b/>
        <sz val="11"/>
        <color theme="1"/>
        <rFont val="Aptos Narrow"/>
        <family val="2"/>
        <scheme val="minor"/>
      </rPr>
      <t>Circus Maximus</t>
    </r>
    <r>
      <rPr>
        <sz val="11"/>
        <color theme="1"/>
        <rFont val="Aptos Narrow"/>
        <family val="2"/>
        <scheme val="minor"/>
      </rPr>
      <t>: free</t>
    </r>
  </si>
  <si>
    <r>
      <t xml:space="preserve">
Obiective Turistice:
     - </t>
    </r>
    <r>
      <rPr>
        <b/>
        <sz val="11"/>
        <color theme="1"/>
        <rFont val="Aptos Narrow"/>
        <family val="2"/>
        <scheme val="minor"/>
      </rPr>
      <t xml:space="preserve">Colosseum, Roman Forum, and Palatine Hill:
                               </t>
    </r>
    <r>
      <rPr>
        <sz val="11"/>
        <color theme="1"/>
        <rFont val="Aptos Narrow"/>
        <family val="2"/>
        <scheme val="minor"/>
      </rPr>
      <t xml:space="preserve">18 euro , 4 euro </t>
    </r>
    <r>
      <rPr>
        <b/>
        <sz val="11"/>
        <color theme="1"/>
        <rFont val="Aptos Narrow"/>
        <family val="2"/>
        <scheme val="minor"/>
      </rPr>
      <t xml:space="preserve">
     - Aventine Keyhole: </t>
    </r>
    <r>
      <rPr>
        <sz val="11"/>
        <color theme="1"/>
        <rFont val="Aptos Narrow"/>
        <family val="2"/>
        <scheme val="minor"/>
      </rPr>
      <t>free</t>
    </r>
    <r>
      <rPr>
        <b/>
        <sz val="11"/>
        <color theme="1"/>
        <rFont val="Aptos Narrow"/>
        <family val="2"/>
        <scheme val="minor"/>
      </rPr>
      <t xml:space="preserve">
     - Giardino Grande of Palazzo di Venezia: </t>
    </r>
    <r>
      <rPr>
        <sz val="11"/>
        <color theme="1"/>
        <rFont val="Aptos Narrow"/>
        <family val="2"/>
        <scheme val="minor"/>
      </rPr>
      <t xml:space="preserve">free
     - </t>
    </r>
    <r>
      <rPr>
        <b/>
        <sz val="11"/>
        <color theme="1"/>
        <rFont val="Aptos Narrow"/>
        <family val="2"/>
        <scheme val="minor"/>
      </rPr>
      <t xml:space="preserve">Vittoriano </t>
    </r>
    <r>
      <rPr>
        <sz val="11"/>
        <color theme="1"/>
        <rFont val="Aptos Narrow"/>
        <family val="2"/>
        <scheme val="minor"/>
      </rPr>
      <t xml:space="preserve">: free
 </t>
    </r>
    <r>
      <rPr>
        <i/>
        <sz val="11"/>
        <color theme="1"/>
        <rFont val="Aptos Narrow"/>
        <family val="2"/>
        <scheme val="minor"/>
      </rPr>
      <t xml:space="preserve">
</t>
    </r>
  </si>
  <si>
    <r>
      <t xml:space="preserve">    -</t>
    </r>
    <r>
      <rPr>
        <b/>
        <sz val="11"/>
        <color theme="1"/>
        <rFont val="Aptos Narrow"/>
        <family val="2"/>
        <scheme val="minor"/>
      </rPr>
      <t>Pantheon</t>
    </r>
    <r>
      <rPr>
        <sz val="11"/>
        <color theme="1"/>
        <rFont val="Aptos Narrow"/>
        <family val="2"/>
        <scheme val="minor"/>
      </rPr>
      <t>: 5 euro (2 euro)</t>
    </r>
  </si>
  <si>
    <r>
      <t xml:space="preserve">   - </t>
    </r>
    <r>
      <rPr>
        <b/>
        <sz val="11"/>
        <color theme="1"/>
        <rFont val="Aptos Narrow"/>
        <family val="2"/>
        <scheme val="minor"/>
      </rPr>
      <t>Piazza Navona</t>
    </r>
    <r>
      <rPr>
        <sz val="11"/>
        <color theme="1"/>
        <rFont val="Aptos Narrow"/>
        <family val="2"/>
        <scheme val="minor"/>
      </rPr>
      <t xml:space="preserve"> (free)</t>
    </r>
  </si>
  <si>
    <r>
      <t xml:space="preserve">   - </t>
    </r>
    <r>
      <rPr>
        <b/>
        <sz val="11"/>
        <color theme="1"/>
        <rFont val="Aptos Narrow"/>
        <family val="2"/>
        <scheme val="minor"/>
      </rPr>
      <t xml:space="preserve">Palazzo Barberini </t>
    </r>
    <r>
      <rPr>
        <sz val="11"/>
        <color theme="1"/>
        <rFont val="Aptos Narrow"/>
        <family val="2"/>
        <scheme val="minor"/>
      </rPr>
      <t>(15 , 2euro)</t>
    </r>
  </si>
  <si>
    <t xml:space="preserve"> </t>
  </si>
  <si>
    <r>
      <t xml:space="preserve">   - </t>
    </r>
    <r>
      <rPr>
        <b/>
        <sz val="11"/>
        <color theme="1"/>
        <rFont val="Aptos Narrow"/>
        <family val="2"/>
        <scheme val="minor"/>
      </rPr>
      <t>Castel Sant'Angelo</t>
    </r>
    <r>
      <rPr>
        <sz val="11"/>
        <color theme="1"/>
        <rFont val="Aptos Narrow"/>
        <family val="2"/>
        <scheme val="minor"/>
      </rPr>
      <t xml:space="preserve"> (16 euro, 2 euro)</t>
    </r>
  </si>
  <si>
    <t>Total = Pompei - 40 euro</t>
  </si>
  <si>
    <t>St peter's basilica, Circus Maximus, aventine, giatdinio</t>
  </si>
  <si>
    <r>
      <t xml:space="preserve">    - </t>
    </r>
    <r>
      <rPr>
        <b/>
        <sz val="11"/>
        <color theme="1"/>
        <rFont val="Aptos Narrow"/>
        <family val="2"/>
        <scheme val="minor"/>
      </rPr>
      <t>St. Peter's Basilica</t>
    </r>
    <r>
      <rPr>
        <sz val="11"/>
        <color theme="1"/>
        <rFont val="Aptos Narrow"/>
        <family val="2"/>
        <scheme val="minor"/>
      </rPr>
      <t xml:space="preserve">: free
    - </t>
    </r>
    <r>
      <rPr>
        <b/>
        <sz val="11"/>
        <color theme="1"/>
        <rFont val="Aptos Narrow"/>
        <family val="2"/>
        <scheme val="minor"/>
      </rPr>
      <t xml:space="preserve">Mamertine prison </t>
    </r>
    <r>
      <rPr>
        <sz val="11"/>
        <color theme="1"/>
        <rFont val="Aptos Narrow"/>
        <family val="2"/>
        <scheme val="minor"/>
      </rPr>
      <t xml:space="preserve">: 10 euro (5 euro)
    - </t>
    </r>
    <r>
      <rPr>
        <b/>
        <sz val="11"/>
        <color theme="1"/>
        <rFont val="Aptos Narrow"/>
        <family val="2"/>
        <scheme val="minor"/>
      </rPr>
      <t xml:space="preserve">Muzeele Vatican (superb) </t>
    </r>
    <r>
      <rPr>
        <sz val="11"/>
        <color theme="1"/>
        <rFont val="Aptos Narrow"/>
        <family val="2"/>
        <scheme val="minor"/>
      </rPr>
      <t xml:space="preserve">: 20 euro, 8 euro
</t>
    </r>
  </si>
  <si>
    <r>
      <t xml:space="preserve">    - </t>
    </r>
    <r>
      <rPr>
        <b/>
        <sz val="11"/>
        <color theme="1"/>
        <rFont val="Aptos Narrow"/>
        <family val="2"/>
        <scheme val="minor"/>
      </rPr>
      <t>Castle Sant'Elmo</t>
    </r>
    <r>
      <rPr>
        <sz val="11"/>
        <color theme="1"/>
        <rFont val="Aptos Narrow"/>
        <family val="2"/>
        <scheme val="minor"/>
      </rPr>
      <t xml:space="preserve"> : 2.5 euro (2 euro)
    - </t>
    </r>
    <r>
      <rPr>
        <b/>
        <sz val="11"/>
        <color theme="1"/>
        <rFont val="Aptos Narrow"/>
        <family val="2"/>
        <scheme val="minor"/>
      </rPr>
      <t xml:space="preserve">Galleria Umberto I
    </t>
    </r>
    <r>
      <rPr>
        <sz val="11"/>
        <color theme="1"/>
        <rFont val="Aptos Narrow"/>
        <family val="2"/>
        <scheme val="minor"/>
      </rPr>
      <t xml:space="preserve">- </t>
    </r>
    <r>
      <rPr>
        <b/>
        <sz val="11"/>
        <color theme="1"/>
        <rFont val="Aptos Narrow"/>
        <family val="2"/>
        <scheme val="minor"/>
      </rPr>
      <t xml:space="preserve">Piazza del Plebiscito
  </t>
    </r>
    <r>
      <rPr>
        <sz val="11"/>
        <color theme="1"/>
        <rFont val="Aptos Narrow"/>
        <family val="2"/>
        <scheme val="minor"/>
      </rPr>
      <t xml:space="preserve">  - </t>
    </r>
    <r>
      <rPr>
        <b/>
        <sz val="11"/>
        <color theme="1"/>
        <rFont val="Aptos Narrow"/>
        <family val="2"/>
        <scheme val="minor"/>
      </rPr>
      <t xml:space="preserve">Santa Chiara : </t>
    </r>
    <r>
      <rPr>
        <sz val="11"/>
        <color theme="1"/>
        <rFont val="Aptos Narrow"/>
        <family val="2"/>
        <scheme val="minor"/>
      </rPr>
      <t xml:space="preserve">7 euro ( 5 euro)
    - </t>
    </r>
    <r>
      <rPr>
        <b/>
        <sz val="11"/>
        <color theme="1"/>
        <rFont val="Aptos Narrow"/>
        <family val="2"/>
        <scheme val="minor"/>
      </rPr>
      <t xml:space="preserve">Galeria Borbonica </t>
    </r>
    <r>
      <rPr>
        <sz val="11"/>
        <color theme="1"/>
        <rFont val="Aptos Narrow"/>
        <family val="2"/>
        <scheme val="minor"/>
      </rPr>
      <t xml:space="preserve">: 10 euro
Obiective maps: 
https://maps.app.goo.gl/vAUDfyUhg9ZerJ846
</t>
    </r>
  </si>
  <si>
    <r>
      <t xml:space="preserve">Obiective Turistice:
      - </t>
    </r>
    <r>
      <rPr>
        <sz val="11"/>
        <color theme="1"/>
        <rFont val="Aptos Narrow"/>
        <family val="2"/>
        <scheme val="minor"/>
      </rPr>
      <t xml:space="preserve">Castellammare di Stabia, Sorrento, Vico Equense </t>
    </r>
    <r>
      <rPr>
        <i/>
        <sz val="11"/>
        <color theme="1"/>
        <rFont val="Aptos Narrow"/>
        <family val="2"/>
        <scheme val="minor"/>
      </rPr>
      <t xml:space="preserve">
</t>
    </r>
  </si>
  <si>
    <t>Total = Colosseum..., Pantheon, Mamertin = 88 euro</t>
  </si>
  <si>
    <r>
      <t xml:space="preserve">Cazare </t>
    </r>
    <r>
      <rPr>
        <b/>
        <sz val="12"/>
        <color rgb="FFFF0000"/>
        <rFont val="Aptos Narrow"/>
        <family val="2"/>
        <scheme val="minor"/>
      </rPr>
      <t>X</t>
    </r>
  </si>
  <si>
    <r>
      <t xml:space="preserve">Cazare </t>
    </r>
    <r>
      <rPr>
        <b/>
        <sz val="12"/>
        <color rgb="FF00B050"/>
        <rFont val="Aptos Narrow"/>
        <family val="2"/>
        <scheme val="minor"/>
      </rPr>
      <t>OK</t>
    </r>
  </si>
  <si>
    <r>
      <t xml:space="preserve">Cazare </t>
    </r>
    <r>
      <rPr>
        <b/>
        <sz val="12"/>
        <color rgb="FF00B050"/>
        <rFont val="Aptos Narrow"/>
        <family val="2"/>
        <scheme val="minor"/>
      </rPr>
      <t>(2)</t>
    </r>
  </si>
  <si>
    <t>TOTAL (EMI  + SIMONA)  - cazare si transporturi = 5756 lei</t>
  </si>
  <si>
    <t>Total cu ce vizitam = 6256 lei</t>
  </si>
  <si>
    <t>Amalfi - Atrani - 5  euro /h
Atrani = 2.5-3 euro /h</t>
  </si>
  <si>
    <t>Praiano / Cetara / Ravello / Minori ( 3/h)  /…
Ravello - 15 euro / day
Praiano - 2,3 euro / h - poate discount</t>
  </si>
  <si>
    <t>Positano (3euro /h blue lines ) (8 euro /h - 10 h private)</t>
  </si>
  <si>
    <t>!! Daca ne luam masini mici iesim cu 70 de euro mai putin fiecare</t>
  </si>
  <si>
    <t xml:space="preserve">!! Asta fara parcari - la parcari vom plati separat ! </t>
  </si>
  <si>
    <t xml:space="preserve">!! Daca gasim locuri gratis sau doar la 2.5 euro / 3 euro pe ora -atunci </t>
  </si>
  <si>
    <t>!! Sigur economisim bani</t>
  </si>
  <si>
    <r>
      <rPr>
        <b/>
        <sz val="12"/>
        <color rgb="FF00B0F0"/>
        <rFont val="Aptos Narrow"/>
        <family val="2"/>
        <scheme val="minor"/>
      </rPr>
      <t xml:space="preserve">TOTAL MASINA fara PARCARE: </t>
    </r>
    <r>
      <rPr>
        <b/>
        <sz val="12"/>
        <color theme="1"/>
        <rFont val="Aptos Narrow"/>
        <family val="2"/>
        <scheme val="minor"/>
      </rPr>
      <t xml:space="preserve">1200 lei </t>
    </r>
    <r>
      <rPr>
        <b/>
        <sz val="12"/>
        <color rgb="FF00B0F0"/>
        <rFont val="Aptos Narrow"/>
        <family val="2"/>
        <scheme val="minor"/>
      </rPr>
      <t>de familie</t>
    </r>
    <r>
      <rPr>
        <b/>
        <sz val="12"/>
        <color theme="1"/>
        <rFont val="Aptos Narrow"/>
        <family val="2"/>
        <scheme val="minor"/>
      </rPr>
      <t xml:space="preserve"> (850 separat)</t>
    </r>
  </si>
  <si>
    <t>Tata</t>
  </si>
  <si>
    <t>Vlad</t>
  </si>
  <si>
    <t>Simona</t>
  </si>
  <si>
    <t>2175 lei (cazre amalfi)</t>
  </si>
  <si>
    <t>2984 avion</t>
  </si>
  <si>
    <t>606 lei (caz napoli 2)</t>
  </si>
  <si>
    <t>350 lei (caz napoli 1)</t>
  </si>
  <si>
    <t>45 euro CarJet</t>
  </si>
  <si>
    <t>140 lei autocar</t>
  </si>
  <si>
    <r>
      <rPr>
        <sz val="11"/>
        <color rgb="FFFF0000"/>
        <rFont val="Aptos Narrow"/>
        <family val="2"/>
        <scheme val="minor"/>
      </rPr>
      <t xml:space="preserve">2224 lei -&gt; </t>
    </r>
    <r>
      <rPr>
        <b/>
        <sz val="11"/>
        <color theme="9"/>
        <rFont val="Aptos Narrow"/>
        <family val="2"/>
        <scheme val="minor"/>
      </rPr>
      <t>2300 lei</t>
    </r>
  </si>
  <si>
    <r>
      <t xml:space="preserve">890 (ei) - </t>
    </r>
    <r>
      <rPr>
        <b/>
        <sz val="11"/>
        <color theme="9"/>
        <rFont val="Aptos Narrow"/>
        <family val="2"/>
        <scheme val="minor"/>
      </rPr>
      <t>920 lei</t>
    </r>
  </si>
  <si>
    <r>
      <t xml:space="preserve">1330 (noi) - </t>
    </r>
    <r>
      <rPr>
        <b/>
        <sz val="11"/>
        <color theme="9"/>
        <rFont val="Aptos Narrow"/>
        <family val="2"/>
        <scheme val="minor"/>
      </rPr>
      <t>1380l lei</t>
    </r>
  </si>
  <si>
    <t>742 lei</t>
  </si>
  <si>
    <t>445 lei (noi)</t>
  </si>
  <si>
    <t>297 (ei)</t>
  </si>
  <si>
    <r>
      <t xml:space="preserve">Simona trebuie sa dea: </t>
    </r>
    <r>
      <rPr>
        <b/>
        <sz val="11"/>
        <color theme="1"/>
        <rFont val="Aptos Narrow"/>
        <family val="2"/>
        <scheme val="minor"/>
      </rPr>
      <t>194</t>
    </r>
    <r>
      <rPr>
        <sz val="11"/>
        <color theme="1"/>
        <rFont val="Aptos Narrow"/>
        <family val="2"/>
        <scheme val="minor"/>
      </rPr>
      <t xml:space="preserve"> lei pt cazare Napoli I</t>
    </r>
  </si>
  <si>
    <r>
      <t xml:space="preserve">Simona trebuie sa dea: </t>
    </r>
    <r>
      <rPr>
        <b/>
        <sz val="11"/>
        <color theme="1"/>
        <rFont val="Aptos Narrow"/>
        <family val="2"/>
        <scheme val="minor"/>
      </rPr>
      <t>920</t>
    </r>
    <r>
      <rPr>
        <sz val="11"/>
        <color theme="1"/>
        <rFont val="Aptos Narrow"/>
        <family val="2"/>
        <scheme val="minor"/>
      </rPr>
      <t xml:space="preserve"> lei pt cazare Amalfi</t>
    </r>
  </si>
  <si>
    <r>
      <t xml:space="preserve">Simona trebuie sa dea: </t>
    </r>
    <r>
      <rPr>
        <b/>
        <sz val="11"/>
        <color theme="1"/>
        <rFont val="Aptos Narrow"/>
        <family val="2"/>
        <scheme val="minor"/>
      </rPr>
      <t>300</t>
    </r>
    <r>
      <rPr>
        <sz val="11"/>
        <color theme="1"/>
        <rFont val="Aptos Narrow"/>
        <family val="2"/>
        <scheme val="minor"/>
      </rPr>
      <t xml:space="preserve"> lei pt cazare Napoli II</t>
    </r>
  </si>
  <si>
    <t>3,130 lei (cazare roma)</t>
  </si>
  <si>
    <t>2205 lei (noi)</t>
  </si>
  <si>
    <t>1470 (ei)</t>
  </si>
  <si>
    <r>
      <t xml:space="preserve">Simona trebuie sa dea: </t>
    </r>
    <r>
      <rPr>
        <b/>
        <sz val="11"/>
        <color theme="1"/>
        <rFont val="Aptos Narrow"/>
        <family val="2"/>
        <scheme val="minor"/>
      </rPr>
      <t>1470</t>
    </r>
    <r>
      <rPr>
        <sz val="11"/>
        <color theme="1"/>
        <rFont val="Aptos Narrow"/>
        <family val="2"/>
        <scheme val="minor"/>
      </rPr>
      <t xml:space="preserve"> lei pt cazare Rome</t>
    </r>
  </si>
  <si>
    <r>
      <t xml:space="preserve">Datorie catre Simona : </t>
    </r>
    <r>
      <rPr>
        <b/>
        <sz val="11"/>
        <color theme="8"/>
        <rFont val="Aptos Narrow"/>
        <family val="2"/>
        <scheme val="minor"/>
      </rPr>
      <t>1980</t>
    </r>
    <r>
      <rPr>
        <sz val="11"/>
        <color theme="1"/>
        <rFont val="Aptos Narrow"/>
        <family val="2"/>
        <scheme val="minor"/>
      </rPr>
      <t xml:space="preserve"> lei pt Avion</t>
    </r>
  </si>
  <si>
    <r>
      <t xml:space="preserve">Total Simona Datorie : </t>
    </r>
    <r>
      <rPr>
        <b/>
        <sz val="12"/>
        <color rgb="FFEE0000"/>
        <rFont val="Aptos Narrow"/>
        <family val="2"/>
        <scheme val="minor"/>
      </rPr>
      <t>908 lei</t>
    </r>
  </si>
  <si>
    <t>Amalfi</t>
  </si>
  <si>
    <t>Oras</t>
  </si>
  <si>
    <t>Emi</t>
  </si>
  <si>
    <t>Napoli 1</t>
  </si>
  <si>
    <t>Napoli 2</t>
  </si>
  <si>
    <t xml:space="preserve">Avion </t>
  </si>
  <si>
    <t>Parcari</t>
  </si>
  <si>
    <t>Pika - 742</t>
  </si>
  <si>
    <t>Pika - 3675</t>
  </si>
  <si>
    <t>Simona - 2984</t>
  </si>
  <si>
    <t>Total = 7077</t>
  </si>
  <si>
    <t xml:space="preserve">                                             Concediu -- Amalfi - Roma</t>
  </si>
  <si>
    <t>Pentru Colloseum Simona da: 36 euro</t>
  </si>
  <si>
    <t>Persoana - Achitat</t>
  </si>
  <si>
    <t>Pika, Vlad</t>
  </si>
  <si>
    <t>Atractii Turistice</t>
  </si>
  <si>
    <t>Coloseeum</t>
  </si>
  <si>
    <t>Pantheon</t>
  </si>
  <si>
    <t>Vlad - 388</t>
  </si>
  <si>
    <t>Vlad -123</t>
  </si>
  <si>
    <t>Total - 23 august 2025</t>
  </si>
  <si>
    <t>Rest Plata = 1137</t>
  </si>
  <si>
    <r>
      <t xml:space="preserve">920 (+ </t>
    </r>
    <r>
      <rPr>
        <b/>
        <sz val="14"/>
        <color theme="5"/>
        <rFont val="Aptos Narrow"/>
        <family val="2"/>
        <scheme val="minor"/>
      </rPr>
      <t>40 taxa oras</t>
    </r>
    <r>
      <rPr>
        <sz val="14"/>
        <color theme="1"/>
        <rFont val="Aptos Narrow"/>
        <family val="2"/>
        <scheme val="minor"/>
      </rPr>
      <t>)</t>
    </r>
  </si>
  <si>
    <r>
      <t xml:space="preserve">1380 (+ </t>
    </r>
    <r>
      <rPr>
        <b/>
        <sz val="14"/>
        <color theme="5"/>
        <rFont val="Aptos Narrow"/>
        <family val="2"/>
        <scheme val="minor"/>
      </rPr>
      <t>80 taxa oras</t>
    </r>
    <r>
      <rPr>
        <sz val="14"/>
        <color theme="1"/>
        <rFont val="Aptos Narrow"/>
        <family val="2"/>
        <scheme val="minor"/>
      </rPr>
      <t>)</t>
    </r>
  </si>
  <si>
    <t>Rest Plata corect = 1177</t>
  </si>
  <si>
    <t>Pika - 2175 + 121</t>
  </si>
  <si>
    <t>204 lei Colosseum</t>
  </si>
  <si>
    <t>71 lei Pantheon</t>
  </si>
  <si>
    <t>Pika</t>
  </si>
  <si>
    <t>Taxa de oras</t>
  </si>
  <si>
    <t>euro = 5.05</t>
  </si>
  <si>
    <t>-</t>
  </si>
  <si>
    <t>de la EMI</t>
  </si>
  <si>
    <t>Total Pika = 5913</t>
  </si>
  <si>
    <t>Pika = 2992</t>
  </si>
  <si>
    <t>Vlad = 348</t>
  </si>
  <si>
    <t>EMI = 312</t>
  </si>
  <si>
    <t>Total EMI = 2921 - 312</t>
  </si>
  <si>
    <t>2992 - 213</t>
  </si>
  <si>
    <t>1286 vlad</t>
  </si>
  <si>
    <t>2680 pika</t>
  </si>
  <si>
    <t>Vlad - 485</t>
  </si>
  <si>
    <r>
      <t xml:space="preserve">Total = 2881 </t>
    </r>
    <r>
      <rPr>
        <b/>
        <sz val="14"/>
        <color theme="5"/>
        <rFont val="Aptos Narrow"/>
        <family val="2"/>
        <scheme val="minor"/>
      </rPr>
      <t>2921</t>
    </r>
  </si>
  <si>
    <r>
      <t xml:space="preserve">Total = 4321 </t>
    </r>
    <r>
      <rPr>
        <b/>
        <sz val="14"/>
        <color theme="5"/>
        <rFont val="Aptos Narrow"/>
        <family val="2"/>
        <scheme val="minor"/>
      </rPr>
      <t>4401</t>
    </r>
  </si>
  <si>
    <t>datori catre pika 700</t>
  </si>
  <si>
    <t>datori catre pika 990</t>
  </si>
  <si>
    <t>eu voi plati</t>
  </si>
  <si>
    <t>TODO</t>
  </si>
  <si>
    <t>datori catre vlad 140</t>
  </si>
  <si>
    <t>Masina + Autocar</t>
  </si>
  <si>
    <t>datori catre vlad 150</t>
  </si>
  <si>
    <t>Parcari + MOTORINA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</si>
</sst>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4"/>
      <color theme="8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b/>
      <sz val="14"/>
      <color rgb="FF0070C0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sz val="14"/>
      <color theme="5"/>
      <name val="Aptos Narrow"/>
      <family val="2"/>
      <scheme val="minor"/>
    </font>
    <font>
      <b/>
      <sz val="12"/>
      <color rgb="FF00B0F0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6"/>
      <color theme="5"/>
      <name val="Aptos Narrow"/>
      <family val="2"/>
      <scheme val="minor"/>
    </font>
    <font>
      <i/>
      <sz val="11"/>
      <color rgb="FF1A1A1A"/>
      <name val="Segoe UI"/>
      <family val="2"/>
    </font>
    <font>
      <b/>
      <sz val="12"/>
      <color rgb="FF00B05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8"/>
      <name val="Aptos Narrow"/>
      <family val="2"/>
      <scheme val="minor"/>
    </font>
    <font>
      <b/>
      <sz val="12"/>
      <color rgb="FFEE0000"/>
      <name val="Aptos Narrow"/>
      <family val="2"/>
      <scheme val="minor"/>
    </font>
    <font>
      <b/>
      <sz val="20"/>
      <color theme="3" tint="0.249977111117893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4"/>
      <color theme="5"/>
      <name val="Aptos Narrow"/>
      <family val="2"/>
      <scheme val="minor"/>
    </font>
    <font>
      <b/>
      <i/>
      <sz val="14"/>
      <color rgb="FFFF0000"/>
      <name val="Aptos Narrow"/>
      <family val="2"/>
      <scheme val="minor"/>
    </font>
    <font>
      <b/>
      <sz val="14"/>
      <color theme="9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F0F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7" fillId="0" borderId="2" xfId="0" applyFont="1" applyBorder="1"/>
    <xf numFmtId="0" fontId="2" fillId="0" borderId="2" xfId="1" applyBorder="1"/>
    <xf numFmtId="0" fontId="1" fillId="0" borderId="2" xfId="0" applyFont="1" applyBorder="1"/>
    <xf numFmtId="0" fontId="0" fillId="3" borderId="2" xfId="0" applyFill="1" applyBorder="1"/>
    <xf numFmtId="0" fontId="0" fillId="0" borderId="3" xfId="0" applyBorder="1"/>
    <xf numFmtId="0" fontId="8" fillId="0" borderId="2" xfId="0" applyFont="1" applyBorder="1" applyAlignment="1">
      <alignment wrapText="1"/>
    </xf>
    <xf numFmtId="0" fontId="0" fillId="7" borderId="2" xfId="0" applyFill="1" applyBorder="1"/>
    <xf numFmtId="0" fontId="4" fillId="2" borderId="4" xfId="0" applyFont="1" applyFill="1" applyBorder="1"/>
    <xf numFmtId="0" fontId="0" fillId="0" borderId="5" xfId="0" applyBorder="1"/>
    <xf numFmtId="0" fontId="8" fillId="0" borderId="5" xfId="0" applyFont="1" applyBorder="1" applyAlignment="1">
      <alignment wrapText="1"/>
    </xf>
    <xf numFmtId="0" fontId="2" fillId="0" borderId="5" xfId="1" applyBorder="1"/>
    <xf numFmtId="0" fontId="1" fillId="0" borderId="5" xfId="0" applyFont="1" applyBorder="1"/>
    <xf numFmtId="0" fontId="0" fillId="5" borderId="5" xfId="0" applyFill="1" applyBorder="1"/>
    <xf numFmtId="0" fontId="0" fillId="9" borderId="5" xfId="0" applyFill="1" applyBorder="1"/>
    <xf numFmtId="0" fontId="13" fillId="2" borderId="1" xfId="0" applyFont="1" applyFill="1" applyBorder="1"/>
    <xf numFmtId="0" fontId="0" fillId="8" borderId="2" xfId="0" applyFill="1" applyBorder="1"/>
    <xf numFmtId="0" fontId="0" fillId="6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7" borderId="3" xfId="0" applyFill="1" applyBorder="1"/>
    <xf numFmtId="0" fontId="6" fillId="2" borderId="1" xfId="0" applyFont="1" applyFill="1" applyBorder="1"/>
    <xf numFmtId="0" fontId="0" fillId="8" borderId="2" xfId="0" applyFill="1" applyBorder="1" applyAlignment="1">
      <alignment wrapText="1"/>
    </xf>
    <xf numFmtId="0" fontId="7" fillId="0" borderId="6" xfId="0" applyFont="1" applyBorder="1"/>
    <xf numFmtId="0" fontId="8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9" xfId="0" applyFont="1" applyBorder="1"/>
    <xf numFmtId="0" fontId="2" fillId="0" borderId="9" xfId="1" applyBorder="1"/>
    <xf numFmtId="0" fontId="8" fillId="0" borderId="7" xfId="0" applyFont="1" applyBorder="1" applyAlignment="1">
      <alignment wrapText="1"/>
    </xf>
    <xf numFmtId="0" fontId="2" fillId="0" borderId="7" xfId="1" applyBorder="1"/>
    <xf numFmtId="0" fontId="0" fillId="9" borderId="0" xfId="0" applyFill="1" applyAlignment="1">
      <alignment wrapText="1"/>
    </xf>
    <xf numFmtId="0" fontId="0" fillId="9" borderId="0" xfId="0" applyFill="1"/>
    <xf numFmtId="0" fontId="0" fillId="0" borderId="10" xfId="0" applyBorder="1"/>
    <xf numFmtId="0" fontId="10" fillId="2" borderId="11" xfId="0" applyFont="1" applyFill="1" applyBorder="1"/>
    <xf numFmtId="0" fontId="0" fillId="0" borderId="9" xfId="0" applyBorder="1" applyAlignment="1">
      <alignment wrapText="1"/>
    </xf>
    <xf numFmtId="0" fontId="7" fillId="0" borderId="12" xfId="0" applyFont="1" applyBorder="1"/>
    <xf numFmtId="0" fontId="8" fillId="0" borderId="13" xfId="0" applyFont="1" applyBorder="1"/>
    <xf numFmtId="0" fontId="0" fillId="0" borderId="13" xfId="0" applyBorder="1"/>
    <xf numFmtId="0" fontId="0" fillId="0" borderId="14" xfId="0" applyBorder="1"/>
    <xf numFmtId="0" fontId="18" fillId="0" borderId="13" xfId="0" applyFont="1" applyBorder="1" applyAlignment="1">
      <alignment vertical="center"/>
    </xf>
    <xf numFmtId="0" fontId="2" fillId="0" borderId="13" xfId="1" applyBorder="1"/>
    <xf numFmtId="0" fontId="0" fillId="0" borderId="14" xfId="0" applyBorder="1" applyAlignment="1">
      <alignment wrapText="1"/>
    </xf>
    <xf numFmtId="0" fontId="0" fillId="4" borderId="9" xfId="0" applyFill="1" applyBorder="1"/>
    <xf numFmtId="0" fontId="0" fillId="3" borderId="9" xfId="0" applyFill="1" applyBorder="1" applyAlignment="1">
      <alignment wrapText="1"/>
    </xf>
    <xf numFmtId="0" fontId="0" fillId="3" borderId="9" xfId="0" applyFill="1" applyBorder="1"/>
    <xf numFmtId="0" fontId="3" fillId="0" borderId="1" xfId="0" applyFont="1" applyBorder="1"/>
    <xf numFmtId="0" fontId="5" fillId="0" borderId="2" xfId="0" applyFont="1" applyBorder="1" applyAlignment="1">
      <alignment wrapText="1"/>
    </xf>
    <xf numFmtId="0" fontId="3" fillId="0" borderId="2" xfId="0" applyFont="1" applyBorder="1"/>
    <xf numFmtId="0" fontId="6" fillId="0" borderId="2" xfId="0" applyFont="1" applyBorder="1"/>
    <xf numFmtId="0" fontId="9" fillId="0" borderId="2" xfId="0" applyFont="1" applyBorder="1"/>
    <xf numFmtId="0" fontId="15" fillId="0" borderId="2" xfId="0" applyFont="1" applyBorder="1"/>
    <xf numFmtId="0" fontId="12" fillId="0" borderId="2" xfId="0" applyFont="1" applyBorder="1"/>
    <xf numFmtId="0" fontId="17" fillId="0" borderId="2" xfId="0" applyFont="1" applyBorder="1"/>
    <xf numFmtId="0" fontId="0" fillId="7" borderId="5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25" fillId="0" borderId="28" xfId="0" applyFont="1" applyBorder="1" applyAlignment="1">
      <alignment horizontal="center" vertical="center"/>
    </xf>
    <xf numFmtId="0" fontId="25" fillId="0" borderId="2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5" fillId="0" borderId="33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5" fillId="0" borderId="3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5" fillId="0" borderId="36" xfId="0" applyFont="1" applyBorder="1" applyAlignment="1">
      <alignment horizontal="center" vertical="center"/>
    </xf>
    <xf numFmtId="0" fontId="29" fillId="0" borderId="30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0" fillId="0" borderId="29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F0F3"/>
      <color rgb="FFFFFF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trosancarlo.it/en/guided-tours/?gad_source=1&amp;gad_campaignid=22286106449&amp;gclid=CjwKCAjwl_XBBhAUEiwAWK2hzuZiiGXHIOEvPIwvh3ZGR2bdOyOK6PsJQjuEEcxPF7ya4z1osnPVfxoC3osQAvD_BwE" TargetMode="External"/><Relationship Id="rId13" Type="http://schemas.openxmlformats.org/officeDocument/2006/relationships/hyperlink" Target="https://sp.booking.com/hotel/it/la-casa-di-salvatore-napoli-centro.ro.html?label=pagesbsearch-see-1280102-click&amp;sid=0158255301ac08640f1ed791c67d5af6&amp;aid=1280102&amp;ucfs=1&amp;checkin=2025-09-15&amp;checkout=2025-09-16&amp;dest_id=-122902&amp;dest_type=city&amp;group_adults=6&amp;no_rooms=2&amp;group_children=0&amp;nflt=oos%3D1%3Breview_score%3D80%3Breview_score%3D90%3Bmealplan%3D1%3Bprice%3DRON-min-1000-1&amp;srpvid=661c7bd0c17106e0&amp;srepoch=1748886037&amp;matching_block_id=1326188001_405234325_6_1_0&amp;atlas_src=sr_iw_title&amp;activeTab=main" TargetMode="External"/><Relationship Id="rId18" Type="http://schemas.openxmlformats.org/officeDocument/2006/relationships/hyperlink" Target="https://sp.booking.com/hotel/it/la-casa-di-salvatore-napoli-centro.ro.html?label=pagesbsearch-see-1280102-click&amp;sid=0158255301ac08640f1ed791c67d5af6&amp;aid=1280102&amp;ucfs=1&amp;checkin=2025-09-15&amp;checkout=2025-09-16&amp;dest_id=-122902&amp;dest_type=city&amp;group_adults=6&amp;no_rooms=2&amp;group_children=0&amp;nflt=oos%3D1%3Breview_score%3D80%3Breview_score%3D90%3Bmealplan%3D1%3Bprice%3DRON-min-1000-1&amp;srpvid=661c7bd0c17106e0&amp;srepoch=1748886037&amp;matching_block_id=1326188001_405234325_6_1_0&amp;atlas_src=sr_iw_title&amp;activeTab=main" TargetMode="External"/><Relationship Id="rId3" Type="http://schemas.openxmlformats.org/officeDocument/2006/relationships/hyperlink" Target="https://reggiadicaserta.cultura.gov.it/en/tickets/" TargetMode="External"/><Relationship Id="rId7" Type="http://schemas.openxmlformats.org/officeDocument/2006/relationships/hyperlink" Target="https://catacombedinapoli.it/en/luoghi/catacombs-of-san-gaudioso-naples/" TargetMode="External"/><Relationship Id="rId12" Type="http://schemas.openxmlformats.org/officeDocument/2006/relationships/hyperlink" Target="https://www.galleriaborbonica.com/en/tours/standard" TargetMode="External"/><Relationship Id="rId17" Type="http://schemas.openxmlformats.org/officeDocument/2006/relationships/hyperlink" Target="https://www.booking.com/hotel/it/live-naples-apartaments.en-gb.html" TargetMode="External"/><Relationship Id="rId2" Type="http://schemas.openxmlformats.org/officeDocument/2006/relationships/hyperlink" Target="https://vesuviopark.vivaticket.it/index.php?nvpg%5bsell%5d&amp;cmd=prices&amp;wms_op=vesuviopark&amp;pcode=12803431&amp;tcode=tl018218" TargetMode="External"/><Relationship Id="rId16" Type="http://schemas.openxmlformats.org/officeDocument/2006/relationships/hyperlink" Target="https://pizzeriabennys.my.canva.site/menu-bennys" TargetMode="External"/><Relationship Id="rId1" Type="http://schemas.openxmlformats.org/officeDocument/2006/relationships/hyperlink" Target="https://pompeiisites.org/en/visiting-info/timetables-and-tickets/" TargetMode="External"/><Relationship Id="rId6" Type="http://schemas.openxmlformats.org/officeDocument/2006/relationships/hyperlink" Target="https://palazzorealedinapoli.org/informazioni-per-la-visita/" TargetMode="External"/><Relationship Id="rId11" Type="http://schemas.openxmlformats.org/officeDocument/2006/relationships/hyperlink" Target="https://www.monasterodisantachiara.it/orari/" TargetMode="External"/><Relationship Id="rId5" Type="http://schemas.openxmlformats.org/officeDocument/2006/relationships/hyperlink" Target="https://capodimonte.cultura.gov.it/biglietti/?lang=en" TargetMode="External"/><Relationship Id="rId15" Type="http://schemas.openxmlformats.org/officeDocument/2006/relationships/hyperlink" Target="https://sp.booking.com/hotel/it/heaven-house.ro.html?label=pagesbsearch-see-1280102-click&amp;aid=1280102&amp;ucfs=1&amp;checkin=2025-09-15&amp;checkout=2025-09-20&amp;dest_id=1681&amp;dest_type=region&amp;group_adults=6&amp;no_rooms=2&amp;group_children=0&amp;nflt=oos%3D1%3Bprice%3DRON-min-700-1%3Bhotelfacility%3D2%3Breview_score%3D90&amp;srpvid=33467d715db60526&amp;srepoch=1748801892&amp;matching_block_id=410487001_125228530_0_2_0&amp;atlas_src=sr_iw_title&amp;activeTab=main" TargetMode="External"/><Relationship Id="rId10" Type="http://schemas.openxmlformats.org/officeDocument/2006/relationships/hyperlink" Target="https://ecm-coopculture.inera.it/en/products/ticket-for-castel-santelmo/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s://museoarcheologiconapoli.it/en/timetables-and-fares/" TargetMode="External"/><Relationship Id="rId9" Type="http://schemas.openxmlformats.org/officeDocument/2006/relationships/hyperlink" Target="https://www.naplesinsider.com/en/e/castel-nuovo-maschio-angioino" TargetMode="External"/><Relationship Id="rId14" Type="http://schemas.openxmlformats.org/officeDocument/2006/relationships/hyperlink" Target="https://sp.booking.com/hotel/it/vatican-vibe-apt.ro.html?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56DFD-E974-4630-8A33-9B1AA2293022}">
  <dimension ref="A2:H34"/>
  <sheetViews>
    <sheetView zoomScale="98" workbookViewId="0">
      <selection activeCell="G20" sqref="G20"/>
    </sheetView>
  </sheetViews>
  <sheetFormatPr defaultRowHeight="15" x14ac:dyDescent="0.25"/>
  <cols>
    <col min="1" max="1" width="26.140625" style="63" customWidth="1"/>
    <col min="2" max="2" width="25.140625" style="63" customWidth="1"/>
    <col min="3" max="3" width="25.7109375" style="63" customWidth="1"/>
    <col min="4" max="4" width="35" style="63" customWidth="1"/>
    <col min="5" max="5" width="26.140625" style="63" customWidth="1"/>
    <col min="6" max="6" width="9.140625" style="63"/>
    <col min="7" max="7" width="19" style="63" customWidth="1"/>
    <col min="8" max="8" width="22.140625" style="63" customWidth="1"/>
    <col min="9" max="16384" width="9.140625" style="63"/>
  </cols>
  <sheetData>
    <row r="2" spans="1:8" ht="26.25" x14ac:dyDescent="0.25">
      <c r="B2" s="68" t="s">
        <v>198</v>
      </c>
      <c r="D2" s="63" t="s">
        <v>217</v>
      </c>
    </row>
    <row r="4" spans="1:8" s="61" customFormat="1" ht="18.75" x14ac:dyDescent="0.25">
      <c r="A4" s="69" t="s">
        <v>188</v>
      </c>
      <c r="B4" s="69" t="s">
        <v>219</v>
      </c>
      <c r="C4" s="69" t="s">
        <v>215</v>
      </c>
      <c r="D4" s="69" t="s">
        <v>164</v>
      </c>
      <c r="E4" s="69" t="s">
        <v>216</v>
      </c>
    </row>
    <row r="5" spans="1:8" s="61" customFormat="1" ht="19.5" thickBot="1" x14ac:dyDescent="0.3">
      <c r="A5" s="60"/>
    </row>
    <row r="6" spans="1:8" s="61" customFormat="1" ht="18.75" x14ac:dyDescent="0.25">
      <c r="A6" s="70" t="s">
        <v>190</v>
      </c>
      <c r="B6" s="71">
        <v>194</v>
      </c>
      <c r="C6" s="89" t="s">
        <v>218</v>
      </c>
      <c r="D6" s="71">
        <v>348</v>
      </c>
      <c r="E6" s="72">
        <v>136</v>
      </c>
    </row>
    <row r="7" spans="1:8" s="61" customFormat="1" ht="18.75" x14ac:dyDescent="0.25">
      <c r="A7" s="73" t="s">
        <v>187</v>
      </c>
      <c r="B7" s="65">
        <v>960</v>
      </c>
      <c r="C7" s="90">
        <v>2175</v>
      </c>
      <c r="D7" s="65"/>
      <c r="E7" s="74">
        <v>120</v>
      </c>
    </row>
    <row r="8" spans="1:8" s="61" customFormat="1" ht="18.75" x14ac:dyDescent="0.25">
      <c r="A8" s="73" t="s">
        <v>191</v>
      </c>
      <c r="B8" s="65">
        <v>297</v>
      </c>
      <c r="C8" s="90">
        <v>605</v>
      </c>
      <c r="D8" s="65"/>
      <c r="E8" s="74">
        <v>136</v>
      </c>
    </row>
    <row r="9" spans="1:8" s="61" customFormat="1" ht="19.5" thickBot="1" x14ac:dyDescent="0.3">
      <c r="A9" s="75" t="s">
        <v>15</v>
      </c>
      <c r="B9" s="76">
        <v>1470</v>
      </c>
      <c r="C9" s="91">
        <v>3133</v>
      </c>
      <c r="D9" s="76"/>
      <c r="E9" s="77">
        <v>546</v>
      </c>
    </row>
    <row r="10" spans="1:8" s="61" customFormat="1" ht="24" customHeight="1" thickBot="1" x14ac:dyDescent="0.3">
      <c r="A10" s="60"/>
      <c r="B10" s="60" t="s">
        <v>224</v>
      </c>
      <c r="C10" s="60" t="s">
        <v>220</v>
      </c>
      <c r="D10" s="60"/>
      <c r="E10" s="60" t="s">
        <v>223</v>
      </c>
      <c r="G10" s="61" t="s">
        <v>225</v>
      </c>
      <c r="H10" s="61" t="s">
        <v>227</v>
      </c>
    </row>
    <row r="11" spans="1:8" s="61" customFormat="1" ht="19.5" thickBot="1" x14ac:dyDescent="0.3">
      <c r="A11" s="60"/>
      <c r="B11" s="92" t="s">
        <v>221</v>
      </c>
      <c r="C11" s="93"/>
      <c r="D11" s="94" t="s">
        <v>222</v>
      </c>
      <c r="E11" s="94">
        <f xml:space="preserve">  SUM(E6:E9)</f>
        <v>938</v>
      </c>
      <c r="H11" s="61" t="s">
        <v>226</v>
      </c>
    </row>
    <row r="12" spans="1:8" s="61" customFormat="1" ht="18.75" x14ac:dyDescent="0.25">
      <c r="A12" s="60"/>
      <c r="D12" s="95" t="s">
        <v>231</v>
      </c>
      <c r="E12" s="64" t="s">
        <v>233</v>
      </c>
    </row>
    <row r="13" spans="1:8" s="61" customFormat="1" ht="18.75" x14ac:dyDescent="0.25"/>
    <row r="14" spans="1:8" s="61" customFormat="1" ht="19.5" thickBot="1" x14ac:dyDescent="0.3"/>
    <row r="15" spans="1:8" s="61" customFormat="1" ht="19.5" thickBot="1" x14ac:dyDescent="0.3">
      <c r="A15" s="78" t="s">
        <v>192</v>
      </c>
      <c r="B15" s="67" t="s">
        <v>196</v>
      </c>
      <c r="C15" s="96">
        <v>1980</v>
      </c>
      <c r="D15" s="97" t="s">
        <v>232</v>
      </c>
    </row>
    <row r="16" spans="1:8" s="61" customFormat="1" ht="19.5" thickBot="1" x14ac:dyDescent="0.3">
      <c r="A16" s="80" t="s">
        <v>238</v>
      </c>
      <c r="B16" s="81"/>
      <c r="C16" s="81"/>
      <c r="D16" s="99" t="s">
        <v>234</v>
      </c>
      <c r="E16" s="98" t="s">
        <v>234</v>
      </c>
    </row>
    <row r="17" spans="1:5" s="61" customFormat="1" ht="18.75" x14ac:dyDescent="0.25">
      <c r="A17" s="83"/>
      <c r="B17" s="84"/>
      <c r="C17" s="84"/>
      <c r="D17" s="84"/>
    </row>
    <row r="18" spans="1:5" s="61" customFormat="1" ht="19.5" thickBot="1" x14ac:dyDescent="0.3">
      <c r="A18" s="85" t="s">
        <v>202</v>
      </c>
      <c r="B18" s="85"/>
      <c r="C18" s="85"/>
      <c r="D18" s="85"/>
    </row>
    <row r="19" spans="1:5" s="61" customFormat="1" ht="19.5" thickBot="1" x14ac:dyDescent="0.3">
      <c r="A19" s="78" t="s">
        <v>203</v>
      </c>
      <c r="B19" s="67" t="s">
        <v>205</v>
      </c>
      <c r="C19" s="67">
        <v>204</v>
      </c>
      <c r="D19" s="79"/>
    </row>
    <row r="20" spans="1:5" s="61" customFormat="1" ht="19.5" thickBot="1" x14ac:dyDescent="0.3">
      <c r="A20" s="78" t="s">
        <v>204</v>
      </c>
      <c r="B20" s="67" t="s">
        <v>206</v>
      </c>
      <c r="C20" s="67">
        <v>71</v>
      </c>
      <c r="D20" s="79"/>
      <c r="E20" s="63"/>
    </row>
    <row r="21" spans="1:5" ht="18" customHeight="1" x14ac:dyDescent="0.25">
      <c r="A21" s="60"/>
      <c r="B21" s="61"/>
      <c r="C21" s="95" t="s">
        <v>235</v>
      </c>
      <c r="D21" s="61"/>
      <c r="E21" s="61"/>
    </row>
    <row r="22" spans="1:5" s="61" customFormat="1" ht="23.25" customHeight="1" thickBot="1" x14ac:dyDescent="0.3">
      <c r="E22" s="63"/>
    </row>
    <row r="23" spans="1:5" ht="19.5" thickBot="1" x14ac:dyDescent="0.3">
      <c r="A23" s="78" t="s">
        <v>236</v>
      </c>
      <c r="B23" s="67"/>
      <c r="C23" s="100" t="s">
        <v>237</v>
      </c>
      <c r="D23" s="79" t="s">
        <v>218</v>
      </c>
    </row>
    <row r="24" spans="1:5" ht="18.75" x14ac:dyDescent="0.25">
      <c r="D24" s="87"/>
    </row>
    <row r="25" spans="1:5" x14ac:dyDescent="0.25">
      <c r="C25" s="88"/>
      <c r="D25" s="88"/>
    </row>
    <row r="26" spans="1:5" ht="15.75" thickBot="1" x14ac:dyDescent="0.3"/>
    <row r="27" spans="1:5" ht="19.5" thickBot="1" x14ac:dyDescent="0.3">
      <c r="A27" s="66" t="s">
        <v>207</v>
      </c>
      <c r="B27" s="67">
        <v>10572</v>
      </c>
      <c r="C27" s="67">
        <v>6576</v>
      </c>
      <c r="D27" s="79"/>
    </row>
    <row r="34" spans="2:3" ht="18.75" x14ac:dyDescent="0.25">
      <c r="B34" s="60"/>
      <c r="C34" s="60"/>
    </row>
  </sheetData>
  <mergeCells count="2">
    <mergeCell ref="A18:D18"/>
    <mergeCell ref="B11:C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60DF-5E56-4879-B57D-AB121D583F20}">
  <dimension ref="A2:D34"/>
  <sheetViews>
    <sheetView tabSelected="1" workbookViewId="0">
      <selection activeCell="B11" sqref="B11"/>
    </sheetView>
  </sheetViews>
  <sheetFormatPr defaultRowHeight="15" x14ac:dyDescent="0.25"/>
  <cols>
    <col min="1" max="1" width="26.140625" style="63" customWidth="1"/>
    <col min="2" max="2" width="25.140625" style="63" customWidth="1"/>
    <col min="3" max="3" width="25.42578125" style="63" customWidth="1"/>
    <col min="4" max="4" width="35" style="63" customWidth="1"/>
    <col min="5" max="16384" width="9.140625" style="63"/>
  </cols>
  <sheetData>
    <row r="2" spans="1:4" ht="26.25" x14ac:dyDescent="0.25">
      <c r="B2" s="68" t="s">
        <v>198</v>
      </c>
    </row>
    <row r="4" spans="1:4" s="61" customFormat="1" ht="18.75" x14ac:dyDescent="0.25">
      <c r="A4" s="69" t="s">
        <v>188</v>
      </c>
      <c r="B4" s="69" t="s">
        <v>200</v>
      </c>
      <c r="C4" s="69" t="s">
        <v>201</v>
      </c>
      <c r="D4" s="69" t="s">
        <v>189</v>
      </c>
    </row>
    <row r="5" spans="1:4" s="61" customFormat="1" ht="19.5" thickBot="1" x14ac:dyDescent="0.3">
      <c r="A5" s="60"/>
    </row>
    <row r="6" spans="1:4" s="61" customFormat="1" ht="18.75" x14ac:dyDescent="0.25">
      <c r="A6" s="70" t="s">
        <v>190</v>
      </c>
      <c r="B6" s="71" t="s">
        <v>228</v>
      </c>
      <c r="C6" s="71">
        <v>291</v>
      </c>
      <c r="D6" s="72">
        <v>194</v>
      </c>
    </row>
    <row r="7" spans="1:4" s="61" customFormat="1" ht="18.75" x14ac:dyDescent="0.25">
      <c r="A7" s="73" t="s">
        <v>187</v>
      </c>
      <c r="B7" s="65" t="s">
        <v>212</v>
      </c>
      <c r="C7" s="65" t="s">
        <v>210</v>
      </c>
      <c r="D7" s="74" t="s">
        <v>209</v>
      </c>
    </row>
    <row r="8" spans="1:4" s="61" customFormat="1" ht="18.75" x14ac:dyDescent="0.25">
      <c r="A8" s="73" t="s">
        <v>191</v>
      </c>
      <c r="B8" s="65" t="s">
        <v>194</v>
      </c>
      <c r="C8" s="65">
        <v>445</v>
      </c>
      <c r="D8" s="74">
        <v>297</v>
      </c>
    </row>
    <row r="9" spans="1:4" s="61" customFormat="1" ht="19.5" thickBot="1" x14ac:dyDescent="0.3">
      <c r="A9" s="75" t="s">
        <v>15</v>
      </c>
      <c r="B9" s="76" t="s">
        <v>195</v>
      </c>
      <c r="C9" s="76">
        <v>2205</v>
      </c>
      <c r="D9" s="77">
        <v>1470</v>
      </c>
    </row>
    <row r="10" spans="1:4" s="61" customFormat="1" ht="24" customHeight="1" x14ac:dyDescent="0.25">
      <c r="A10" s="60"/>
      <c r="B10" s="60" t="s">
        <v>197</v>
      </c>
      <c r="C10" s="60" t="s">
        <v>230</v>
      </c>
      <c r="D10" s="60" t="s">
        <v>229</v>
      </c>
    </row>
    <row r="11" spans="1:4" s="61" customFormat="1" ht="18.75" x14ac:dyDescent="0.25">
      <c r="A11" s="60"/>
    </row>
    <row r="12" spans="1:4" s="61" customFormat="1" ht="19.5" thickBot="1" x14ac:dyDescent="0.3">
      <c r="A12" s="60"/>
    </row>
    <row r="13" spans="1:4" s="61" customFormat="1" ht="19.5" thickBot="1" x14ac:dyDescent="0.3">
      <c r="A13" s="78" t="s">
        <v>192</v>
      </c>
      <c r="B13" s="67" t="s">
        <v>196</v>
      </c>
      <c r="C13" s="67">
        <v>1980</v>
      </c>
      <c r="D13" s="79">
        <v>1004</v>
      </c>
    </row>
    <row r="14" spans="1:4" s="61" customFormat="1" ht="19.5" thickBot="1" x14ac:dyDescent="0.3">
      <c r="A14" s="80" t="s">
        <v>193</v>
      </c>
      <c r="B14" s="81"/>
      <c r="C14" s="81"/>
      <c r="D14" s="82"/>
    </row>
    <row r="15" spans="1:4" s="61" customFormat="1" ht="18.75" x14ac:dyDescent="0.25">
      <c r="A15" s="83"/>
      <c r="B15" s="84"/>
      <c r="C15" s="84"/>
      <c r="D15" s="84"/>
    </row>
    <row r="16" spans="1:4" s="61" customFormat="1" ht="19.5" thickBot="1" x14ac:dyDescent="0.3">
      <c r="A16" s="85" t="s">
        <v>202</v>
      </c>
      <c r="B16" s="85"/>
      <c r="C16" s="85"/>
      <c r="D16" s="85"/>
    </row>
    <row r="17" spans="1:4" s="61" customFormat="1" ht="19.5" thickBot="1" x14ac:dyDescent="0.3">
      <c r="A17" s="78" t="s">
        <v>203</v>
      </c>
      <c r="B17" s="67" t="s">
        <v>205</v>
      </c>
      <c r="C17" s="67">
        <v>204</v>
      </c>
      <c r="D17" s="79">
        <f>388-204</f>
        <v>184</v>
      </c>
    </row>
    <row r="18" spans="1:4" s="61" customFormat="1" ht="19.5" thickBot="1" x14ac:dyDescent="0.3">
      <c r="A18" s="78" t="s">
        <v>204</v>
      </c>
      <c r="B18" s="67" t="s">
        <v>206</v>
      </c>
      <c r="C18" s="67">
        <v>71</v>
      </c>
      <c r="D18" s="79">
        <f>123-71</f>
        <v>52</v>
      </c>
    </row>
    <row r="19" spans="1:4" s="61" customFormat="1" ht="18.75" x14ac:dyDescent="0.25">
      <c r="A19" s="60"/>
    </row>
    <row r="20" spans="1:4" s="61" customFormat="1" ht="19.5" thickBot="1" x14ac:dyDescent="0.3"/>
    <row r="21" spans="1:4" ht="18" customHeight="1" thickBot="1" x14ac:dyDescent="0.3">
      <c r="A21" s="66" t="s">
        <v>207</v>
      </c>
      <c r="B21" s="67">
        <v>10572</v>
      </c>
      <c r="C21" s="67">
        <v>6576</v>
      </c>
      <c r="D21" s="79">
        <v>4121</v>
      </c>
    </row>
    <row r="22" spans="1:4" s="61" customFormat="1" ht="23.25" customHeight="1" x14ac:dyDescent="0.25">
      <c r="A22" s="60"/>
      <c r="B22" s="62"/>
      <c r="D22" s="61">
        <v>-2984</v>
      </c>
    </row>
    <row r="23" spans="1:4" ht="18.75" x14ac:dyDescent="0.25">
      <c r="B23" s="61"/>
      <c r="D23" s="86" t="s">
        <v>208</v>
      </c>
    </row>
    <row r="24" spans="1:4" ht="18.75" x14ac:dyDescent="0.25">
      <c r="D24" s="87" t="s">
        <v>211</v>
      </c>
    </row>
    <row r="34" spans="2:3" ht="18.75" x14ac:dyDescent="0.25">
      <c r="B34" s="60"/>
      <c r="C34" s="60"/>
    </row>
  </sheetData>
  <mergeCells count="1">
    <mergeCell ref="A16:D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F52B-87B9-4288-9E9C-435BB500D0D7}">
  <dimension ref="B3:F64"/>
  <sheetViews>
    <sheetView topLeftCell="A33" zoomScale="115" zoomScaleNormal="115" workbookViewId="0">
      <selection activeCell="B43" sqref="B43"/>
    </sheetView>
  </sheetViews>
  <sheetFormatPr defaultRowHeight="15" x14ac:dyDescent="0.25"/>
  <cols>
    <col min="2" max="2" width="59.7109375" customWidth="1"/>
    <col min="3" max="3" width="45.28515625" customWidth="1"/>
    <col min="4" max="4" width="45.42578125" customWidth="1"/>
    <col min="5" max="5" width="41" customWidth="1"/>
    <col min="6" max="6" width="42.28515625" customWidth="1"/>
  </cols>
  <sheetData>
    <row r="3" spans="2:6" ht="18.75" x14ac:dyDescent="0.3">
      <c r="B3" s="48" t="s">
        <v>3</v>
      </c>
      <c r="C3" s="36" t="s">
        <v>13</v>
      </c>
      <c r="D3" s="10" t="s">
        <v>14</v>
      </c>
      <c r="E3" s="17" t="s">
        <v>15</v>
      </c>
      <c r="F3" s="22" t="s">
        <v>17</v>
      </c>
    </row>
    <row r="4" spans="2:6" x14ac:dyDescent="0.25">
      <c r="B4" s="1" t="s">
        <v>1</v>
      </c>
      <c r="C4" s="28" t="s">
        <v>16</v>
      </c>
      <c r="D4" s="11"/>
      <c r="E4" s="1" t="s">
        <v>149</v>
      </c>
      <c r="F4" s="1"/>
    </row>
    <row r="5" spans="2:6" x14ac:dyDescent="0.25">
      <c r="B5" s="1" t="s">
        <v>2</v>
      </c>
      <c r="C5" s="28" t="s">
        <v>144</v>
      </c>
      <c r="D5" s="11"/>
      <c r="E5" s="1" t="s">
        <v>145</v>
      </c>
      <c r="F5" s="1"/>
    </row>
    <row r="6" spans="2:6" ht="102.75" customHeight="1" x14ac:dyDescent="0.25">
      <c r="B6" s="2" t="s">
        <v>4</v>
      </c>
      <c r="C6" s="37" t="s">
        <v>27</v>
      </c>
      <c r="D6" s="12" t="s">
        <v>148</v>
      </c>
      <c r="E6" s="8" t="s">
        <v>138</v>
      </c>
      <c r="F6" s="1"/>
    </row>
    <row r="7" spans="2:6" x14ac:dyDescent="0.25">
      <c r="B7" s="49" t="s">
        <v>5</v>
      </c>
      <c r="C7" s="28" t="s">
        <v>31</v>
      </c>
      <c r="D7" s="11"/>
      <c r="E7" s="1" t="s">
        <v>137</v>
      </c>
      <c r="F7" s="5" t="s">
        <v>18</v>
      </c>
    </row>
    <row r="8" spans="2:6" x14ac:dyDescent="0.25">
      <c r="B8" s="1"/>
      <c r="C8" s="28" t="s">
        <v>32</v>
      </c>
      <c r="D8" s="11"/>
      <c r="E8" s="1" t="s">
        <v>139</v>
      </c>
      <c r="F8" s="4" t="s">
        <v>19</v>
      </c>
    </row>
    <row r="9" spans="2:6" x14ac:dyDescent="0.25">
      <c r="B9" s="50" t="s">
        <v>8</v>
      </c>
      <c r="C9" s="28" t="s">
        <v>35</v>
      </c>
      <c r="D9" s="11"/>
      <c r="E9" s="1" t="s">
        <v>140</v>
      </c>
      <c r="F9" s="1"/>
    </row>
    <row r="10" spans="2:6" x14ac:dyDescent="0.25">
      <c r="B10" s="1" t="s">
        <v>6</v>
      </c>
      <c r="C10" s="28" t="s">
        <v>38</v>
      </c>
      <c r="D10" s="11"/>
      <c r="E10" s="1" t="s">
        <v>141</v>
      </c>
      <c r="F10" s="5" t="s">
        <v>20</v>
      </c>
    </row>
    <row r="11" spans="2:6" x14ac:dyDescent="0.25">
      <c r="B11" s="1" t="s">
        <v>7</v>
      </c>
      <c r="C11" s="28" t="s">
        <v>41</v>
      </c>
      <c r="D11" s="11" t="s">
        <v>142</v>
      </c>
      <c r="E11" s="1" t="s">
        <v>143</v>
      </c>
      <c r="F11" s="4" t="s">
        <v>21</v>
      </c>
    </row>
    <row r="12" spans="2:6" ht="195.75" thickBot="1" x14ac:dyDescent="0.3">
      <c r="B12" s="2" t="s">
        <v>9</v>
      </c>
      <c r="C12" s="37" t="s">
        <v>147</v>
      </c>
      <c r="D12" s="11"/>
      <c r="E12" s="2" t="s">
        <v>146</v>
      </c>
      <c r="F12" s="1"/>
    </row>
    <row r="13" spans="2:6" ht="15.75" x14ac:dyDescent="0.25">
      <c r="B13" s="49" t="s">
        <v>10</v>
      </c>
      <c r="C13" s="38" t="s">
        <v>150</v>
      </c>
      <c r="D13" s="24" t="s">
        <v>54</v>
      </c>
      <c r="E13" s="24" t="s">
        <v>54</v>
      </c>
      <c r="F13" s="29" t="s">
        <v>22</v>
      </c>
    </row>
    <row r="14" spans="2:6" ht="17.25" customHeight="1" x14ac:dyDescent="0.3">
      <c r="B14" s="51" t="s">
        <v>11</v>
      </c>
      <c r="C14" s="39" t="s">
        <v>53</v>
      </c>
      <c r="D14" s="25" t="s">
        <v>60</v>
      </c>
      <c r="E14" s="31" t="s">
        <v>66</v>
      </c>
      <c r="F14" s="30" t="s">
        <v>23</v>
      </c>
    </row>
    <row r="15" spans="2:6" x14ac:dyDescent="0.25">
      <c r="B15" s="52" t="s">
        <v>12</v>
      </c>
      <c r="C15" s="40" t="s">
        <v>59</v>
      </c>
      <c r="D15" s="26" t="s">
        <v>61</v>
      </c>
      <c r="E15" s="26" t="s">
        <v>67</v>
      </c>
      <c r="F15" s="28"/>
    </row>
    <row r="16" spans="2:6" x14ac:dyDescent="0.25">
      <c r="B16" s="1"/>
      <c r="C16" s="40" t="s">
        <v>55</v>
      </c>
      <c r="D16" s="26" t="s">
        <v>65</v>
      </c>
      <c r="E16" s="26" t="s">
        <v>65</v>
      </c>
      <c r="F16" s="29" t="s">
        <v>24</v>
      </c>
    </row>
    <row r="17" spans="2:6" x14ac:dyDescent="0.25">
      <c r="B17" s="1"/>
      <c r="C17" s="40" t="s">
        <v>56</v>
      </c>
      <c r="D17" s="26" t="s">
        <v>172</v>
      </c>
      <c r="E17" s="26" t="s">
        <v>68</v>
      </c>
      <c r="F17" s="30" t="s">
        <v>25</v>
      </c>
    </row>
    <row r="18" spans="2:6" x14ac:dyDescent="0.25">
      <c r="B18" s="50" t="s">
        <v>0</v>
      </c>
      <c r="C18" s="40" t="s">
        <v>57</v>
      </c>
      <c r="D18" s="26" t="s">
        <v>174</v>
      </c>
      <c r="E18" s="26" t="s">
        <v>182</v>
      </c>
      <c r="F18" s="30"/>
    </row>
    <row r="19" spans="2:6" ht="15.75" thickBot="1" x14ac:dyDescent="0.3">
      <c r="B19" s="1" t="s">
        <v>48</v>
      </c>
      <c r="C19" s="41" t="s">
        <v>58</v>
      </c>
      <c r="D19" s="27" t="s">
        <v>173</v>
      </c>
      <c r="E19" s="27" t="s">
        <v>183</v>
      </c>
      <c r="F19" s="29" t="s">
        <v>26</v>
      </c>
    </row>
    <row r="20" spans="2:6" ht="30" x14ac:dyDescent="0.25">
      <c r="B20" s="2" t="s">
        <v>114</v>
      </c>
      <c r="C20" s="30" t="s">
        <v>62</v>
      </c>
      <c r="D20" s="13" t="s">
        <v>63</v>
      </c>
      <c r="E20" s="4" t="s">
        <v>75</v>
      </c>
      <c r="F20" s="4" t="s">
        <v>28</v>
      </c>
    </row>
    <row r="21" spans="2:6" ht="30" x14ac:dyDescent="0.25">
      <c r="B21" s="2" t="s">
        <v>115</v>
      </c>
      <c r="C21" s="28" t="s">
        <v>74</v>
      </c>
      <c r="D21" s="11" t="s">
        <v>76</v>
      </c>
      <c r="E21" s="1" t="s">
        <v>77</v>
      </c>
      <c r="F21" s="1"/>
    </row>
    <row r="22" spans="2:6" x14ac:dyDescent="0.25">
      <c r="B22" s="1"/>
      <c r="C22" s="28"/>
      <c r="D22" s="11"/>
      <c r="E22" s="1"/>
      <c r="F22" s="5" t="s">
        <v>29</v>
      </c>
    </row>
    <row r="23" spans="2:6" x14ac:dyDescent="0.25">
      <c r="B23" s="53" t="s">
        <v>126</v>
      </c>
      <c r="C23" s="28"/>
      <c r="D23" s="11" t="s">
        <v>78</v>
      </c>
      <c r="E23" s="1"/>
      <c r="F23" s="4" t="s">
        <v>30</v>
      </c>
    </row>
    <row r="24" spans="2:6" ht="30.75" thickBot="1" x14ac:dyDescent="0.3">
      <c r="B24" s="2" t="s">
        <v>127</v>
      </c>
      <c r="C24" s="28"/>
      <c r="D24" s="13" t="s">
        <v>79</v>
      </c>
      <c r="E24" s="1"/>
      <c r="F24" s="1"/>
    </row>
    <row r="25" spans="2:6" ht="15.75" x14ac:dyDescent="0.25">
      <c r="B25" s="1" t="s">
        <v>49</v>
      </c>
      <c r="C25" s="38" t="s">
        <v>151</v>
      </c>
      <c r="E25" s="1"/>
      <c r="F25" s="5" t="s">
        <v>33</v>
      </c>
    </row>
    <row r="26" spans="2:6" ht="16.5" x14ac:dyDescent="0.25">
      <c r="B26" s="3" t="s">
        <v>162</v>
      </c>
      <c r="C26" s="42" t="s">
        <v>85</v>
      </c>
      <c r="E26" s="1"/>
      <c r="F26" s="4" t="s">
        <v>34</v>
      </c>
    </row>
    <row r="27" spans="2:6" x14ac:dyDescent="0.25">
      <c r="B27" s="1"/>
      <c r="C27" s="40" t="s">
        <v>65</v>
      </c>
      <c r="E27" s="1"/>
      <c r="F27" s="1"/>
    </row>
    <row r="28" spans="2:6" x14ac:dyDescent="0.25">
      <c r="B28" s="1" t="s">
        <v>50</v>
      </c>
      <c r="C28" s="40" t="s">
        <v>82</v>
      </c>
      <c r="E28" s="1"/>
      <c r="F28" s="5" t="s">
        <v>36</v>
      </c>
    </row>
    <row r="29" spans="2:6" ht="15.75" x14ac:dyDescent="0.25">
      <c r="B29" s="3" t="s">
        <v>128</v>
      </c>
      <c r="C29" s="40" t="s">
        <v>80</v>
      </c>
      <c r="E29" s="1"/>
      <c r="F29" s="4" t="s">
        <v>37</v>
      </c>
    </row>
    <row r="30" spans="2:6" x14ac:dyDescent="0.25">
      <c r="B30" s="1" t="s">
        <v>158</v>
      </c>
      <c r="C30" s="40" t="s">
        <v>81</v>
      </c>
      <c r="E30" s="1"/>
      <c r="F30" s="1"/>
    </row>
    <row r="31" spans="2:6" x14ac:dyDescent="0.25">
      <c r="B31" s="1" t="s">
        <v>159</v>
      </c>
      <c r="C31" s="43" t="s">
        <v>83</v>
      </c>
      <c r="E31" s="1"/>
      <c r="F31" s="5" t="s">
        <v>39</v>
      </c>
    </row>
    <row r="32" spans="2:6" x14ac:dyDescent="0.25">
      <c r="B32" s="1" t="s">
        <v>160</v>
      </c>
      <c r="C32" s="40" t="s">
        <v>84</v>
      </c>
      <c r="E32" s="1"/>
      <c r="F32" s="4" t="s">
        <v>40</v>
      </c>
    </row>
    <row r="33" spans="2:6" ht="45.75" thickBot="1" x14ac:dyDescent="0.3">
      <c r="B33" s="1" t="s">
        <v>161</v>
      </c>
      <c r="C33" s="44" t="s">
        <v>116</v>
      </c>
      <c r="E33" s="1"/>
      <c r="F33" s="1"/>
    </row>
    <row r="34" spans="2:6" x14ac:dyDescent="0.25">
      <c r="B34" s="5" t="s">
        <v>129</v>
      </c>
      <c r="C34" s="28"/>
      <c r="D34" s="11"/>
      <c r="E34" s="1"/>
      <c r="F34" s="5" t="s">
        <v>42</v>
      </c>
    </row>
    <row r="35" spans="2:6" x14ac:dyDescent="0.25">
      <c r="B35" s="5" t="s">
        <v>51</v>
      </c>
      <c r="C35" s="28"/>
      <c r="D35" s="11"/>
      <c r="E35" s="1"/>
      <c r="F35" s="4" t="s">
        <v>43</v>
      </c>
    </row>
    <row r="36" spans="2:6" x14ac:dyDescent="0.25">
      <c r="B36" s="5" t="s">
        <v>52</v>
      </c>
      <c r="C36" s="28"/>
      <c r="D36" s="11"/>
      <c r="E36" s="1"/>
      <c r="F36" s="1"/>
    </row>
    <row r="37" spans="2:6" x14ac:dyDescent="0.25">
      <c r="B37" s="1"/>
      <c r="C37" s="28"/>
      <c r="D37" s="11"/>
      <c r="E37" s="1"/>
      <c r="F37" s="5" t="s">
        <v>44</v>
      </c>
    </row>
    <row r="38" spans="2:6" ht="18.75" x14ac:dyDescent="0.3">
      <c r="B38" s="54" t="s">
        <v>130</v>
      </c>
      <c r="C38" s="29" t="s">
        <v>91</v>
      </c>
      <c r="D38" s="14" t="s">
        <v>93</v>
      </c>
      <c r="E38" s="5" t="s">
        <v>103</v>
      </c>
      <c r="F38" s="4" t="s">
        <v>45</v>
      </c>
    </row>
    <row r="39" spans="2:6" ht="15.75" x14ac:dyDescent="0.25">
      <c r="B39" s="3"/>
      <c r="C39" s="45" t="s">
        <v>86</v>
      </c>
      <c r="D39" s="15" t="s">
        <v>157</v>
      </c>
      <c r="E39" s="18" t="s">
        <v>104</v>
      </c>
      <c r="F39" s="1"/>
    </row>
    <row r="40" spans="2:6" x14ac:dyDescent="0.25">
      <c r="B40" s="5" t="s">
        <v>131</v>
      </c>
      <c r="C40" s="28"/>
      <c r="D40" s="11"/>
      <c r="E40" s="18" t="s">
        <v>105</v>
      </c>
      <c r="F40" s="5" t="s">
        <v>46</v>
      </c>
    </row>
    <row r="41" spans="2:6" ht="18.75" x14ac:dyDescent="0.3">
      <c r="B41" s="54" t="s">
        <v>132</v>
      </c>
      <c r="C41" s="29" t="s">
        <v>92</v>
      </c>
      <c r="D41" s="14" t="s">
        <v>94</v>
      </c>
      <c r="E41" s="18" t="s">
        <v>106</v>
      </c>
      <c r="F41" s="4" t="s">
        <v>47</v>
      </c>
    </row>
    <row r="42" spans="2:6" ht="60" x14ac:dyDescent="0.25">
      <c r="B42" s="1"/>
      <c r="C42" s="46" t="s">
        <v>117</v>
      </c>
      <c r="D42" s="57" t="s">
        <v>155</v>
      </c>
      <c r="E42" s="18" t="s">
        <v>108</v>
      </c>
      <c r="F42" s="1"/>
    </row>
    <row r="43" spans="2:6" ht="21" x14ac:dyDescent="0.35">
      <c r="B43" s="55" t="s">
        <v>69</v>
      </c>
      <c r="C43" s="47" t="s">
        <v>87</v>
      </c>
      <c r="D43" s="11"/>
      <c r="E43" s="18" t="s">
        <v>109</v>
      </c>
      <c r="F43" s="1"/>
    </row>
    <row r="44" spans="2:6" x14ac:dyDescent="0.25">
      <c r="B44" s="1" t="s">
        <v>70</v>
      </c>
      <c r="C44" s="47" t="s">
        <v>119</v>
      </c>
      <c r="D44" s="14" t="s">
        <v>95</v>
      </c>
      <c r="E44" s="18" t="s">
        <v>107</v>
      </c>
      <c r="F44" s="1"/>
    </row>
    <row r="45" spans="2:6" ht="45" x14ac:dyDescent="0.25">
      <c r="B45" s="1" t="s">
        <v>71</v>
      </c>
      <c r="C45" s="47" t="s">
        <v>118</v>
      </c>
      <c r="D45" s="56" t="s">
        <v>156</v>
      </c>
      <c r="E45" s="23" t="s">
        <v>133</v>
      </c>
      <c r="F45" s="1"/>
    </row>
    <row r="46" spans="2:6" x14ac:dyDescent="0.25">
      <c r="B46" s="1" t="s">
        <v>72</v>
      </c>
      <c r="C46" s="47" t="s">
        <v>88</v>
      </c>
      <c r="D46" s="11"/>
      <c r="E46" s="1"/>
      <c r="F46" s="1"/>
    </row>
    <row r="47" spans="2:6" x14ac:dyDescent="0.25">
      <c r="B47" s="7" t="s">
        <v>73</v>
      </c>
      <c r="C47" s="47" t="s">
        <v>89</v>
      </c>
      <c r="D47" s="14" t="s">
        <v>96</v>
      </c>
      <c r="E47" s="5" t="s">
        <v>110</v>
      </c>
      <c r="F47" s="1"/>
    </row>
    <row r="48" spans="2:6" ht="45" x14ac:dyDescent="0.25">
      <c r="C48" s="6" t="s">
        <v>90</v>
      </c>
      <c r="D48" s="16" t="s">
        <v>97</v>
      </c>
      <c r="E48" s="19" t="s">
        <v>112</v>
      </c>
      <c r="F48" s="1"/>
    </row>
    <row r="49" spans="2:6" x14ac:dyDescent="0.25">
      <c r="C49" s="1"/>
      <c r="D49" s="16" t="s">
        <v>98</v>
      </c>
      <c r="E49" s="5" t="s">
        <v>111</v>
      </c>
      <c r="F49" s="1"/>
    </row>
    <row r="50" spans="2:6" ht="45.75" thickBot="1" x14ac:dyDescent="0.3">
      <c r="B50" t="s">
        <v>153</v>
      </c>
      <c r="C50" s="1"/>
      <c r="D50" s="16" t="s">
        <v>99</v>
      </c>
      <c r="E50" s="20" t="s">
        <v>113</v>
      </c>
      <c r="F50" s="1"/>
    </row>
    <row r="51" spans="2:6" ht="45" x14ac:dyDescent="0.25">
      <c r="B51" t="s">
        <v>154</v>
      </c>
      <c r="C51" s="24" t="s">
        <v>152</v>
      </c>
      <c r="D51" s="33" t="s">
        <v>135</v>
      </c>
      <c r="E51" s="1"/>
      <c r="F51" s="1"/>
    </row>
    <row r="52" spans="2:6" x14ac:dyDescent="0.25">
      <c r="C52" s="25" t="s">
        <v>53</v>
      </c>
      <c r="D52" s="34" t="s">
        <v>100</v>
      </c>
      <c r="E52" s="1"/>
      <c r="F52" s="1"/>
    </row>
    <row r="53" spans="2:6" x14ac:dyDescent="0.25">
      <c r="C53" s="26" t="s">
        <v>64</v>
      </c>
      <c r="D53" s="34" t="s">
        <v>101</v>
      </c>
      <c r="E53" s="1"/>
      <c r="F53" s="1"/>
    </row>
    <row r="54" spans="2:6" x14ac:dyDescent="0.25">
      <c r="C54" s="26" t="s">
        <v>55</v>
      </c>
      <c r="D54" s="34" t="s">
        <v>102</v>
      </c>
      <c r="E54" s="1"/>
      <c r="F54" s="1"/>
    </row>
    <row r="55" spans="2:6" ht="45" x14ac:dyDescent="0.25">
      <c r="C55" s="26" t="s">
        <v>175</v>
      </c>
      <c r="D55" s="33" t="s">
        <v>134</v>
      </c>
      <c r="E55" s="1"/>
      <c r="F55" s="1"/>
    </row>
    <row r="56" spans="2:6" ht="30" x14ac:dyDescent="0.25">
      <c r="C56" s="26" t="s">
        <v>176</v>
      </c>
      <c r="D56" s="33" t="s">
        <v>136</v>
      </c>
      <c r="E56" s="1"/>
      <c r="F56" s="1"/>
    </row>
    <row r="57" spans="2:6" x14ac:dyDescent="0.25">
      <c r="C57" s="26" t="s">
        <v>177</v>
      </c>
      <c r="E57" s="1"/>
      <c r="F57" s="1"/>
    </row>
    <row r="58" spans="2:6" x14ac:dyDescent="0.25">
      <c r="C58" s="32" t="s">
        <v>62</v>
      </c>
      <c r="E58" s="1"/>
      <c r="F58" s="1"/>
    </row>
    <row r="59" spans="2:6" ht="15.75" thickBot="1" x14ac:dyDescent="0.3">
      <c r="C59" s="27" t="s">
        <v>74</v>
      </c>
      <c r="D59" s="35"/>
      <c r="E59" s="5" t="s">
        <v>120</v>
      </c>
      <c r="F59" s="1"/>
    </row>
    <row r="60" spans="2:6" x14ac:dyDescent="0.25">
      <c r="E60" s="9" t="s">
        <v>121</v>
      </c>
      <c r="F60" s="1"/>
    </row>
    <row r="61" spans="2:6" x14ac:dyDescent="0.25">
      <c r="E61" s="9" t="s">
        <v>122</v>
      </c>
      <c r="F61" s="1"/>
    </row>
    <row r="62" spans="2:6" x14ac:dyDescent="0.25">
      <c r="E62" s="9" t="s">
        <v>123</v>
      </c>
      <c r="F62" s="1"/>
    </row>
    <row r="63" spans="2:6" x14ac:dyDescent="0.25">
      <c r="E63" s="9" t="s">
        <v>124</v>
      </c>
      <c r="F63" s="1"/>
    </row>
    <row r="64" spans="2:6" x14ac:dyDescent="0.25">
      <c r="E64" s="21" t="s">
        <v>125</v>
      </c>
      <c r="F64" s="7"/>
    </row>
  </sheetData>
  <hyperlinks>
    <hyperlink ref="F8" r:id="rId1" display="https://pompeiisites.org/en/visiting-info/timetables-and-tickets/" xr:uid="{EAC60BE4-D864-4183-A5A4-8930C04D6284}"/>
    <hyperlink ref="F11" r:id="rId2" xr:uid="{5BBA14BC-F772-441F-8BBC-53E6E0C9D0D9}"/>
    <hyperlink ref="F14" r:id="rId3" display="https://reggiadicaserta.cultura.gov.it/en/tickets/" xr:uid="{68DFC757-0242-4A03-8402-AC8EE327843F}"/>
    <hyperlink ref="F17" r:id="rId4" display="https://museoarcheologiconapoli.it/en/timetables-and-fares/" xr:uid="{3D00D6FE-E2E9-4600-82DB-7A2E975EC6DE}"/>
    <hyperlink ref="F20" r:id="rId5" display="https://capodimonte.cultura.gov.it/biglietti/?lang=en" xr:uid="{9D1B8E26-DC8B-4E52-8223-F294CF3AB235}"/>
    <hyperlink ref="F23" r:id="rId6" xr:uid="{43A8AA0F-CE87-48C3-87A2-9EAB1E7BB7D5}"/>
    <hyperlink ref="F26" r:id="rId7" display="https://catacombedinapoli.it/en/luoghi/catacombs-of-san-gaudioso-naples/" xr:uid="{F7D08A22-9454-42DA-961B-A53F9F1A111C}"/>
    <hyperlink ref="F29" r:id="rId8" xr:uid="{1366560A-ABC8-4C93-A4FB-581D15949C41}"/>
    <hyperlink ref="F32" r:id="rId9" xr:uid="{B33A7BF4-8FB3-4AD8-BBF6-2A17249DC82E}"/>
    <hyperlink ref="F35" r:id="rId10" display="https://ecm-coopculture.inera.it/en/products/ticket-for-castel-santelmo/" xr:uid="{3D0694D2-86CE-4754-8EC2-870524A50C38}"/>
    <hyperlink ref="F38" r:id="rId11" xr:uid="{142BB721-EF5C-4131-980A-579B27FDC20D}"/>
    <hyperlink ref="F41" r:id="rId12" xr:uid="{EDA91D9D-C9F3-4A55-8B3E-7B298696C9BB}"/>
    <hyperlink ref="C20" r:id="rId13" display="https://sp.booking.com/hotel/it/la-casa-di-salvatore-napoli-centro.ro.html?label=pagesbsearch-see-1280102-click&amp;sid=0158255301ac08640f1ed791c67d5af6&amp;aid=1280102&amp;ucfs=1&amp;checkin=2025-09-15&amp;checkout=2025-09-16&amp;dest_id=-122902&amp;dest_type=city&amp;group_adults=6&amp;no_rooms=2&amp;group_children=0&amp;nflt=oos%3D1%3Breview_score%3D80%3Breview_score%3D90%3Bmealplan%3D1%3Bprice%3DRON-min-1000-1&amp;srpvid=661c7bd0c17106e0&amp;srepoch=1748886037&amp;matching_block_id=1326188001_405234325_6_1_0&amp;atlas_src=sr_iw_title&amp;activeTab=main" xr:uid="{01B93CA1-61F2-43B9-A006-3173435F3CDE}"/>
    <hyperlink ref="E20" r:id="rId14" xr:uid="{FC09B2A9-FB4F-4B21-93E1-BE8ED9ADD5CF}"/>
    <hyperlink ref="D20" r:id="rId15" display="https://sp.booking.com/hotel/it/heaven-house.ro.html?label=pagesbsearch-see-1280102-click&amp;aid=1280102&amp;ucfs=1&amp;checkin=2025-09-15&amp;checkout=2025-09-20&amp;dest_id=1681&amp;dest_type=region&amp;group_adults=6&amp;no_rooms=2&amp;group_children=0&amp;nflt=oos%3D1%3Bprice%3DRON-min-700-1%3Bhotelfacility%3D2%3Breview_score%3D90&amp;srpvid=33467d715db60526&amp;srepoch=1748801892&amp;matching_block_id=410487001_125228530_0_2_0&amp;atlas_src=sr_iw_title&amp;activeTab=main" xr:uid="{928ED274-726C-492C-93A3-984284A6E7B7}"/>
    <hyperlink ref="D24" r:id="rId16" display="https://pizzeriabennys.my.canva.site/menu-bennys" xr:uid="{1923A251-AD52-4015-BB32-05AE728E2FBE}"/>
    <hyperlink ref="C31" r:id="rId17" xr:uid="{2158770C-1102-4659-B9AE-DD8B66410F76}"/>
    <hyperlink ref="C58" r:id="rId18" display="https://sp.booking.com/hotel/it/la-casa-di-salvatore-napoli-centro.ro.html?label=pagesbsearch-see-1280102-click&amp;sid=0158255301ac08640f1ed791c67d5af6&amp;aid=1280102&amp;ucfs=1&amp;checkin=2025-09-15&amp;checkout=2025-09-16&amp;dest_id=-122902&amp;dest_type=city&amp;group_adults=6&amp;no_rooms=2&amp;group_children=0&amp;nflt=oos%3D1%3Breview_score%3D80%3Breview_score%3D90%3Bmealplan%3D1%3Bprice%3DRON-min-1000-1&amp;srpvid=661c7bd0c17106e0&amp;srepoch=1748886037&amp;matching_block_id=1326188001_405234325_6_1_0&amp;atlas_src=sr_iw_title&amp;activeTab=main" xr:uid="{414D08A0-5992-4DF0-9F52-2D8AF42C4B99}"/>
  </hyperlinks>
  <pageMargins left="0.7" right="0.7" top="0.75" bottom="0.75" header="0.3" footer="0.3"/>
  <pageSetup paperSize="9" orientation="portrait"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ECF1-25DB-4442-A038-9824BF88ED3C}">
  <dimension ref="A2:E21"/>
  <sheetViews>
    <sheetView zoomScale="142" workbookViewId="0">
      <selection activeCell="B12" sqref="B12"/>
    </sheetView>
  </sheetViews>
  <sheetFormatPr defaultRowHeight="15" x14ac:dyDescent="0.25"/>
  <cols>
    <col min="1" max="1" width="45.85546875" customWidth="1"/>
    <col min="3" max="3" width="25.28515625" customWidth="1"/>
    <col min="4" max="4" width="20.85546875" customWidth="1"/>
    <col min="5" max="5" width="22" customWidth="1"/>
  </cols>
  <sheetData>
    <row r="2" spans="1:5" x14ac:dyDescent="0.25">
      <c r="C2" s="59" t="s">
        <v>164</v>
      </c>
      <c r="D2" s="59" t="s">
        <v>163</v>
      </c>
      <c r="E2" s="59" t="s">
        <v>165</v>
      </c>
    </row>
    <row r="3" spans="1:5" x14ac:dyDescent="0.25">
      <c r="A3" t="s">
        <v>185</v>
      </c>
      <c r="C3" s="1" t="s">
        <v>169</v>
      </c>
      <c r="D3" s="1" t="s">
        <v>166</v>
      </c>
      <c r="E3" s="1" t="s">
        <v>167</v>
      </c>
    </row>
    <row r="4" spans="1:5" x14ac:dyDescent="0.25">
      <c r="A4" t="s">
        <v>179</v>
      </c>
      <c r="C4" s="1" t="s">
        <v>170</v>
      </c>
      <c r="D4" s="1" t="s">
        <v>181</v>
      </c>
      <c r="E4" s="1"/>
    </row>
    <row r="5" spans="1:5" x14ac:dyDescent="0.25">
      <c r="A5" t="s">
        <v>178</v>
      </c>
      <c r="C5" s="1" t="s">
        <v>171</v>
      </c>
      <c r="D5" s="1" t="s">
        <v>168</v>
      </c>
      <c r="E5" s="1"/>
    </row>
    <row r="6" spans="1:5" x14ac:dyDescent="0.25">
      <c r="A6" t="s">
        <v>184</v>
      </c>
      <c r="C6" s="1" t="s">
        <v>213</v>
      </c>
      <c r="D6" s="1"/>
      <c r="E6" s="1"/>
    </row>
    <row r="7" spans="1:5" x14ac:dyDescent="0.25">
      <c r="A7" t="s">
        <v>180</v>
      </c>
      <c r="C7" s="1" t="s">
        <v>214</v>
      </c>
      <c r="D7" s="1"/>
      <c r="E7" s="1"/>
    </row>
    <row r="8" spans="1:5" x14ac:dyDescent="0.25">
      <c r="C8" s="1"/>
      <c r="D8" s="1"/>
      <c r="E8" s="1"/>
    </row>
    <row r="9" spans="1:5" ht="15.75" x14ac:dyDescent="0.25">
      <c r="A9" s="58" t="s">
        <v>186</v>
      </c>
      <c r="C9" s="1"/>
      <c r="D9" s="1"/>
      <c r="E9" s="1"/>
    </row>
    <row r="10" spans="1:5" x14ac:dyDescent="0.25">
      <c r="C10" s="1"/>
      <c r="D10" s="1"/>
      <c r="E10" s="1"/>
    </row>
    <row r="11" spans="1:5" x14ac:dyDescent="0.25">
      <c r="A11" s="58" t="s">
        <v>199</v>
      </c>
      <c r="C11" s="1"/>
      <c r="D11" s="1"/>
      <c r="E11" s="1"/>
    </row>
    <row r="12" spans="1:5" x14ac:dyDescent="0.25">
      <c r="C12" s="1"/>
      <c r="D12" s="1"/>
      <c r="E12" s="1"/>
    </row>
    <row r="13" spans="1:5" x14ac:dyDescent="0.25">
      <c r="C13" s="1"/>
      <c r="D13" s="1"/>
      <c r="E13" s="1"/>
    </row>
    <row r="14" spans="1:5" x14ac:dyDescent="0.25">
      <c r="C14" s="1"/>
      <c r="D14" s="1"/>
      <c r="E14" s="1"/>
    </row>
    <row r="15" spans="1:5" x14ac:dyDescent="0.25">
      <c r="C15" s="1"/>
      <c r="D15" s="1"/>
      <c r="E15" s="1"/>
    </row>
    <row r="16" spans="1:5" x14ac:dyDescent="0.25">
      <c r="C16" s="1"/>
      <c r="D16" s="1"/>
      <c r="E16" s="1"/>
    </row>
    <row r="17" spans="3:5" x14ac:dyDescent="0.25">
      <c r="C17" s="1"/>
      <c r="D17" s="1"/>
      <c r="E17" s="1"/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  <row r="20" spans="3:5" x14ac:dyDescent="0.25">
      <c r="C20" s="1"/>
      <c r="D20" s="1"/>
      <c r="E20" s="1"/>
    </row>
    <row r="21" spans="3:5" x14ac:dyDescent="0.25">
      <c r="C21" s="7"/>
      <c r="D21" s="7"/>
      <c r="E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Pika - Vlad</vt:lpstr>
      <vt:lpstr>Amalfi Pika</vt:lpstr>
      <vt:lpstr>Sheet3</vt:lpstr>
      <vt:lpstr>Sheet1</vt:lpstr>
    </vt:vector>
  </TitlesOfParts>
  <Company>Murex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MATEI Vlad-Cristian</dc:creator>
  <cp:lastModifiedBy>MATEI Vlad-Cristian</cp:lastModifiedBy>
  <cp:lastPrinted>2025-08-23T10:29:28Z</cp:lastPrinted>
  <dcterms:created xsi:type="dcterms:W3CDTF">2025-05-30T10:06:50Z</dcterms:created>
  <dcterms:modified xsi:type="dcterms:W3CDTF">2025-08-27T11:33:17Z</dcterms:modified>
</cp:coreProperties>
</file>