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udiant-admin\Desktop\"/>
    </mc:Choice>
  </mc:AlternateContent>
  <xr:revisionPtr revIDLastSave="0" documentId="13_ncr:1_{C29BB8AD-5668-4BEC-8B28-7BE402E0F8BE}" xr6:coauthVersionLast="47" xr6:coauthVersionMax="47" xr10:uidLastSave="{00000000-0000-0000-0000-000000000000}"/>
  <bookViews>
    <workbookView xWindow="-120" yWindow="-120" windowWidth="29040" windowHeight="15840" xr2:uid="{46EDDBF1-C86C-4B5A-88D6-45EDF7303321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2" i="1"/>
  <c r="G11" i="1"/>
  <c r="G3" i="1"/>
  <c r="G4" i="1"/>
  <c r="G5" i="1"/>
  <c r="G6" i="1"/>
  <c r="G7" i="1"/>
  <c r="G8" i="1"/>
  <c r="E2" i="1"/>
  <c r="D2" i="1"/>
  <c r="B11" i="1"/>
  <c r="D4" i="1"/>
  <c r="D5" i="1"/>
  <c r="D6" i="1"/>
  <c r="D7" i="1"/>
  <c r="D8" i="1"/>
  <c r="D3" i="1"/>
  <c r="E4" i="1"/>
  <c r="E6" i="1"/>
  <c r="E7" i="1"/>
  <c r="E8" i="1"/>
  <c r="E3" i="1"/>
  <c r="E5" i="1"/>
</calcChain>
</file>

<file path=xl/sharedStrings.xml><?xml version="1.0" encoding="utf-8"?>
<sst xmlns="http://schemas.openxmlformats.org/spreadsheetml/2006/main" count="9" uniqueCount="9">
  <si>
    <t>Longeur (en cm)</t>
  </si>
  <si>
    <t>T (en s)</t>
  </si>
  <si>
    <t>T^2</t>
  </si>
  <si>
    <t>S</t>
  </si>
  <si>
    <t>g</t>
  </si>
  <si>
    <t>L (en M)</t>
  </si>
  <si>
    <t>dG</t>
  </si>
  <si>
    <t>G</t>
  </si>
  <si>
    <t>Moy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</si>
</sst>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T^2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171719160104989"/>
                  <c:y val="-0.15500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Feuil1!$H$2:$H$8</c:f>
                <c:numCache>
                  <c:formatCode>General</c:formatCode>
                  <c:ptCount val="7"/>
                  <c:pt idx="0">
                    <c:v>0.42907518518518523</c:v>
                  </c:pt>
                  <c:pt idx="1">
                    <c:v>0.43564732144324825</c:v>
                  </c:pt>
                  <c:pt idx="2">
                    <c:v>0.53054832542803476</c:v>
                  </c:pt>
                  <c:pt idx="3">
                    <c:v>0.59543577658082369</c:v>
                  </c:pt>
                  <c:pt idx="4">
                    <c:v>0.70065201806130295</c:v>
                  </c:pt>
                  <c:pt idx="5">
                    <c:v>0.94039823388203025</c:v>
                  </c:pt>
                  <c:pt idx="6">
                    <c:v>1.2415792592592592</c:v>
                  </c:pt>
                </c:numCache>
              </c:numRef>
            </c:plus>
            <c:minus>
              <c:numRef>
                <c:f>Feuil1!$H$2:$H$8</c:f>
                <c:numCache>
                  <c:formatCode>General</c:formatCode>
                  <c:ptCount val="7"/>
                  <c:pt idx="0">
                    <c:v>0.42907518518518523</c:v>
                  </c:pt>
                  <c:pt idx="1">
                    <c:v>0.43564732144324825</c:v>
                  </c:pt>
                  <c:pt idx="2">
                    <c:v>0.53054832542803476</c:v>
                  </c:pt>
                  <c:pt idx="3">
                    <c:v>0.59543577658082369</c:v>
                  </c:pt>
                  <c:pt idx="4">
                    <c:v>0.70065201806130295</c:v>
                  </c:pt>
                  <c:pt idx="5">
                    <c:v>0.94039823388203025</c:v>
                  </c:pt>
                  <c:pt idx="6">
                    <c:v>1.2415792592592592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Feuil1!$D$2:$D$8</c:f>
              <c:numCache>
                <c:formatCode>General</c:formatCode>
                <c:ptCount val="7"/>
                <c:pt idx="0">
                  <c:v>0.34</c:v>
                </c:pt>
                <c:pt idx="1">
                  <c:v>0.26500000000000001</c:v>
                </c:pt>
                <c:pt idx="2">
                  <c:v>0.22</c:v>
                </c:pt>
                <c:pt idx="3">
                  <c:v>0.18</c:v>
                </c:pt>
                <c:pt idx="4">
                  <c:v>0.13500000000000001</c:v>
                </c:pt>
                <c:pt idx="5">
                  <c:v>8.5000000000000006E-2</c:v>
                </c:pt>
                <c:pt idx="6">
                  <c:v>0.04</c:v>
                </c:pt>
              </c:numCache>
            </c:numRef>
          </c:xVal>
          <c:yVal>
            <c:numRef>
              <c:f>Feuil1!$E$2:$E$8</c:f>
              <c:numCache>
                <c:formatCode>General</c:formatCode>
                <c:ptCount val="7"/>
                <c:pt idx="0">
                  <c:v>1.44</c:v>
                </c:pt>
                <c:pt idx="1">
                  <c:v>1.3224999999999998</c:v>
                </c:pt>
                <c:pt idx="2">
                  <c:v>1.0609</c:v>
                </c:pt>
                <c:pt idx="3">
                  <c:v>0.91202499999999997</c:v>
                </c:pt>
                <c:pt idx="4">
                  <c:v>0.73959999999999992</c:v>
                </c:pt>
                <c:pt idx="5">
                  <c:v>0.51839999999999997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2-4E7E-9B1E-BF6B5AB1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59791"/>
        <c:axId val="723353551"/>
      </c:scatterChart>
      <c:valAx>
        <c:axId val="7233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353551"/>
        <c:crosses val="autoZero"/>
        <c:crossBetween val="midCat"/>
      </c:valAx>
      <c:valAx>
        <c:axId val="7233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3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3664</xdr:colOff>
      <xdr:row>2</xdr:row>
      <xdr:rowOff>5861</xdr:rowOff>
    </xdr:from>
    <xdr:to>
      <xdr:col>15</xdr:col>
      <xdr:colOff>3664</xdr:colOff>
      <xdr:row>16</xdr:row>
      <xdr:rowOff>82061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722659-08EB-3CD3-3195-0D8B91ED2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5AF1-53C5-4026-AD95-452B9A0C9613}">
  <dimension ref="A1:H11"/>
  <sheetViews>
    <sheetView tabSelected="1" zoomScale="130" zoomScaleNormal="130" workbookViewId="0">
      <selection activeCell="H16" sqref="H16"/>
    </sheetView>
  </sheetViews>
  <sheetFormatPr baseColWidth="10" defaultRowHeight="15" x14ac:dyDescent="0.25"/>
  <cols>
    <col min="2" max="2" width="15.140625" bestFit="1" customWidth="1"/>
  </cols>
  <sheetData>
    <row r="1" spans="1:8" x14ac:dyDescent="0.25">
      <c r="A1" t="s">
        <v>1</v>
      </c>
      <c r="B1" t="s">
        <v>0</v>
      </c>
      <c r="D1" t="s">
        <v>5</v>
      </c>
      <c r="E1" t="s">
        <v>2</v>
      </c>
      <c r="G1" t="s">
        <v>7</v>
      </c>
      <c r="H1" t="s">
        <v>6</v>
      </c>
    </row>
    <row r="2" spans="1:8" x14ac:dyDescent="0.25">
      <c r="A2">
        <v>1.2</v>
      </c>
      <c r="B2">
        <v>34</v>
      </c>
      <c r="D2">
        <f t="shared" ref="D2:D8" si="0">B2*10^-2</f>
        <v>0.34</v>
      </c>
      <c r="E2">
        <f t="shared" ref="E2:E8" si="1">A2^2</f>
        <v>1.44</v>
      </c>
      <c r="G2">
        <f>(4*3.14^2*D2)/E2</f>
        <v>9.3118444444444464</v>
      </c>
      <c r="H2">
        <f>(4*3.14^2*D2*2*0.01)/A2^3+(4*3.14^2*0.01)/(E2)</f>
        <v>0.42907518518518523</v>
      </c>
    </row>
    <row r="3" spans="1:8" x14ac:dyDescent="0.25">
      <c r="A3">
        <v>1.1499999999999999</v>
      </c>
      <c r="B3">
        <v>26.5</v>
      </c>
      <c r="D3">
        <f t="shared" si="0"/>
        <v>0.26500000000000001</v>
      </c>
      <c r="E3">
        <f t="shared" si="1"/>
        <v>1.3224999999999998</v>
      </c>
      <c r="G3">
        <f t="shared" ref="G3:G8" si="2">(4*3.14^2*D3)/E3</f>
        <v>7.9025905482041603</v>
      </c>
      <c r="H3">
        <f t="shared" ref="H3:H8" si="3">(4*3.14^2*D3*2*0.01)/A3^3+(4*3.14^2*0.01)/(E3)</f>
        <v>0.43564732144324825</v>
      </c>
    </row>
    <row r="4" spans="1:8" x14ac:dyDescent="0.25">
      <c r="A4">
        <v>1.03</v>
      </c>
      <c r="B4">
        <v>22</v>
      </c>
      <c r="D4">
        <f t="shared" si="0"/>
        <v>0.22</v>
      </c>
      <c r="E4">
        <f t="shared" si="1"/>
        <v>1.0609</v>
      </c>
      <c r="G4">
        <f t="shared" si="2"/>
        <v>8.178384390611745</v>
      </c>
      <c r="H4">
        <f t="shared" si="3"/>
        <v>0.53054832542803476</v>
      </c>
    </row>
    <row r="5" spans="1:8" x14ac:dyDescent="0.25">
      <c r="A5">
        <v>0.95499999999999996</v>
      </c>
      <c r="B5">
        <v>18</v>
      </c>
      <c r="D5">
        <f t="shared" si="0"/>
        <v>0.18</v>
      </c>
      <c r="E5">
        <f t="shared" si="1"/>
        <v>0.91202499999999997</v>
      </c>
      <c r="G5">
        <f t="shared" si="2"/>
        <v>7.7836813683835429</v>
      </c>
      <c r="H5">
        <f t="shared" si="3"/>
        <v>0.59543577658082369</v>
      </c>
    </row>
    <row r="6" spans="1:8" x14ac:dyDescent="0.25">
      <c r="A6">
        <v>0.86</v>
      </c>
      <c r="B6">
        <v>13.5</v>
      </c>
      <c r="D6">
        <f t="shared" si="0"/>
        <v>0.13500000000000001</v>
      </c>
      <c r="E6">
        <f t="shared" si="1"/>
        <v>0.73959999999999992</v>
      </c>
      <c r="G6">
        <f t="shared" si="2"/>
        <v>7.1987344510546256</v>
      </c>
      <c r="H6">
        <f t="shared" si="3"/>
        <v>0.70065201806130295</v>
      </c>
    </row>
    <row r="7" spans="1:8" x14ac:dyDescent="0.25">
      <c r="A7">
        <v>0.72</v>
      </c>
      <c r="B7">
        <v>8.5</v>
      </c>
      <c r="D7">
        <f t="shared" si="0"/>
        <v>8.5000000000000006E-2</v>
      </c>
      <c r="E7">
        <f t="shared" si="1"/>
        <v>0.51839999999999997</v>
      </c>
      <c r="G7">
        <f t="shared" si="2"/>
        <v>6.4665586419753094</v>
      </c>
      <c r="H7">
        <f t="shared" si="3"/>
        <v>0.94039823388203025</v>
      </c>
    </row>
    <row r="8" spans="1:8" x14ac:dyDescent="0.25">
      <c r="A8">
        <v>0.6</v>
      </c>
      <c r="B8">
        <v>4</v>
      </c>
      <c r="D8">
        <f t="shared" si="0"/>
        <v>0.04</v>
      </c>
      <c r="E8">
        <f t="shared" si="1"/>
        <v>0.36</v>
      </c>
      <c r="G8">
        <f t="shared" si="2"/>
        <v>4.3820444444444444</v>
      </c>
      <c r="H8">
        <f t="shared" si="3"/>
        <v>1.2415792592592592</v>
      </c>
    </row>
    <row r="10" spans="1:8" x14ac:dyDescent="0.25">
      <c r="A10" t="s">
        <v>3</v>
      </c>
      <c r="B10" t="s">
        <v>4</v>
      </c>
      <c r="G10" t="s">
        <v>8</v>
      </c>
    </row>
    <row r="11" spans="1:8" x14ac:dyDescent="0.25">
      <c r="A11">
        <v>3.8077999999999999</v>
      </c>
      <c r="B11">
        <f>(4*3.14^2)/A11</f>
        <v>10.357266663165083</v>
      </c>
      <c r="G11">
        <f>AVERAGE(G2:G8)</f>
        <v>7.3176911841597541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Universite Angers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Mateis Ragon</dc:creator>
  <cp:lastModifiedBy>Mateis Ragon</cp:lastModifiedBy>
  <dcterms:created xsi:type="dcterms:W3CDTF">2025-01-17T08:45:24Z</dcterms:created>
  <dcterms:modified xsi:type="dcterms:W3CDTF">2025-01-17T10:27:34Z</dcterms:modified>
</cp:coreProperties>
</file>