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PERFORMANCE_TAB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7">
    <numFmt numFmtId="164" formatCode="#,##0.000"/>
    <numFmt numFmtId="165" formatCode="&quot;$&quot;#,##0.00"/>
    <numFmt numFmtId="166" formatCode="d/m/yyyy"/>
    <numFmt numFmtId="167" formatCode="#,##0.00%;[Red]\-#,##0.00%"/>
    <numFmt numFmtId="168" formatCode="&quot;$&quot;#,##0.0000"/>
    <numFmt numFmtId="169" formatCode="&quot;$&quot;#,##0"/>
    <numFmt numFmtId="170" formatCode="[$$-2009]#,##0"/>
  </numFmts>
  <fonts count="9">
    <font>
      <name val="Calibri"/>
      <color theme="1"/>
      <sz val="12"/>
      <scheme val="minor"/>
    </font>
    <font>
      <name val="Calibri"/>
      <color theme="1"/>
      <sz val="12"/>
    </font>
    <font>
      <name val="Calibri"/>
      <b val="1"/>
      <color theme="1"/>
      <sz val="12"/>
    </font>
    <font>
      <name val="Calibri"/>
      <b val="1"/>
      <i val="1"/>
      <color theme="1"/>
      <sz val="12"/>
    </font>
    <font>
      <name val="Calibri"/>
      <color rgb="FFAEABAB"/>
      <sz val="12"/>
    </font>
    <font>
      <name val="Calibri"/>
      <color rgb="FF3A3838"/>
      <sz val="12"/>
    </font>
    <font>
      <name val="Calibri"/>
      <i val="1"/>
      <color rgb="FF3A3838"/>
      <sz val="12"/>
    </font>
    <font>
      <name val="Calibri"/>
      <b val="1"/>
      <color rgb="FF00B050"/>
      <sz val="12"/>
    </font>
    <font>
      <name val="Calibri"/>
      <i val="1"/>
      <color theme="1"/>
      <sz val="9"/>
    </font>
  </fonts>
  <fills count="11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EEAF6"/>
        <bgColor rgb="FFDEEAF6"/>
      </patternFill>
    </fill>
    <fill>
      <patternFill patternType="solid">
        <fgColor rgb="FF1DB99B"/>
        <bgColor rgb="FF1DB99B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1EB99B"/>
        <bgColor rgb="FF1EB99B"/>
      </patternFill>
    </fill>
    <fill>
      <patternFill patternType="solid">
        <fgColor rgb="FFFFC000"/>
        <bgColor rgb="FFFFC000"/>
      </patternFill>
    </fill>
    <fill>
      <patternFill patternType="solid">
        <fgColor theme="7"/>
        <bgColor theme="7"/>
      </patternFill>
    </fill>
  </fills>
  <borders count="16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66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3" borderId="2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/>
    </xf>
    <xf numFmtId="0" fontId="2" fillId="4" borderId="2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/>
    </xf>
    <xf numFmtId="3" fontId="5" fillId="5" borderId="3" applyAlignment="1" pivotButton="0" quotePrefix="0" xfId="0">
      <alignment horizontal="left"/>
    </xf>
    <xf numFmtId="164" fontId="5" fillId="5" borderId="3" applyAlignment="1" pivotButton="0" quotePrefix="0" xfId="0">
      <alignment horizontal="left"/>
    </xf>
    <xf numFmtId="164" fontId="5" fillId="5" borderId="3" applyAlignment="1" pivotButton="0" quotePrefix="0" xfId="0">
      <alignment horizontal="center"/>
    </xf>
    <xf numFmtId="165" fontId="5" fillId="5" borderId="3" applyAlignment="1" pivotButton="0" quotePrefix="0" xfId="0">
      <alignment horizontal="center"/>
    </xf>
    <xf numFmtId="165" fontId="5" fillId="6" borderId="4" applyAlignment="1" pivotButton="0" quotePrefix="0" xfId="0">
      <alignment horizontal="center"/>
    </xf>
    <xf numFmtId="166" fontId="5" fillId="5" borderId="3" applyAlignment="1" pivotButton="0" quotePrefix="0" xfId="0">
      <alignment horizontal="center"/>
    </xf>
    <xf numFmtId="167" fontId="5" fillId="7" borderId="4" applyAlignment="1" pivotButton="0" quotePrefix="0" xfId="0">
      <alignment horizontal="center"/>
    </xf>
    <xf numFmtId="166" fontId="5" fillId="8" borderId="3" applyAlignment="1" pivotButton="0" quotePrefix="0" xfId="0">
      <alignment horizontal="center"/>
    </xf>
    <xf numFmtId="165" fontId="5" fillId="5" borderId="4" applyAlignment="1" pivotButton="0" quotePrefix="0" xfId="0">
      <alignment horizontal="center"/>
    </xf>
    <xf numFmtId="10" fontId="1" fillId="0" borderId="0" pivotButton="0" quotePrefix="0" xfId="0"/>
    <xf numFmtId="168" fontId="5" fillId="5" borderId="3" applyAlignment="1" pivotButton="0" quotePrefix="0" xfId="0">
      <alignment horizontal="center"/>
    </xf>
    <xf numFmtId="168" fontId="5" fillId="6" borderId="4" applyAlignment="1" pivotButton="0" quotePrefix="0" xfId="0">
      <alignment horizontal="center"/>
    </xf>
    <xf numFmtId="165" fontId="5" fillId="9" borderId="4" applyAlignment="1" pivotButton="0" quotePrefix="0" xfId="0">
      <alignment horizontal="center"/>
    </xf>
    <xf numFmtId="166" fontId="5" fillId="9" borderId="3" applyAlignment="1" pivotButton="0" quotePrefix="0" xfId="0">
      <alignment horizontal="center"/>
    </xf>
    <xf numFmtId="165" fontId="5" fillId="10" borderId="4" applyAlignment="1" pivotButton="0" quotePrefix="0" xfId="0">
      <alignment horizontal="center"/>
    </xf>
    <xf numFmtId="0" fontId="5" fillId="9" borderId="3" applyAlignment="1" pivotButton="0" quotePrefix="0" xfId="0">
      <alignment horizontal="center"/>
    </xf>
    <xf numFmtId="165" fontId="5" fillId="5" borderId="3" applyAlignment="1" pivotButton="0" quotePrefix="0" xfId="0">
      <alignment horizontal="center"/>
    </xf>
    <xf numFmtId="166" fontId="5" fillId="5" borderId="3" applyAlignment="1" pivotButton="0" quotePrefix="0" xfId="0">
      <alignment horizontal="center"/>
    </xf>
    <xf numFmtId="165" fontId="5" fillId="9" borderId="4" applyAlignment="1" pivotButton="0" quotePrefix="0" xfId="0">
      <alignment horizontal="center"/>
    </xf>
    <xf numFmtId="0" fontId="5" fillId="7" borderId="4" applyAlignment="1" pivotButton="0" quotePrefix="0" xfId="0">
      <alignment horizontal="center"/>
    </xf>
    <xf numFmtId="166" fontId="5" fillId="9" borderId="3" applyAlignment="1" pivotButton="0" quotePrefix="0" xfId="0">
      <alignment horizontal="center"/>
    </xf>
    <xf numFmtId="166" fontId="5" fillId="10" borderId="3" applyAlignment="1" pivotButton="0" quotePrefix="0" xfId="0">
      <alignment horizontal="center"/>
    </xf>
    <xf numFmtId="165" fontId="5" fillId="6" borderId="5" applyAlignment="1" pivotButton="0" quotePrefix="0" xfId="0">
      <alignment horizontal="center"/>
    </xf>
    <xf numFmtId="164" fontId="5" fillId="2" borderId="6" applyAlignment="1" pivotButton="0" quotePrefix="0" xfId="0">
      <alignment horizontal="left"/>
    </xf>
    <xf numFmtId="4" fontId="1" fillId="2" borderId="6" applyAlignment="1" pivotButton="0" quotePrefix="0" xfId="0">
      <alignment horizontal="center"/>
    </xf>
    <xf numFmtId="4" fontId="1" fillId="2" borderId="7" applyAlignment="1" pivotButton="0" quotePrefix="0" xfId="0">
      <alignment horizontal="center"/>
    </xf>
    <xf numFmtId="4" fontId="1" fillId="2" borderId="8" applyAlignment="1" pivotButton="0" quotePrefix="0" xfId="0">
      <alignment horizontal="center"/>
    </xf>
    <xf numFmtId="164" fontId="5" fillId="8" borderId="9" applyAlignment="1" pivotButton="0" quotePrefix="0" xfId="0">
      <alignment horizontal="left"/>
    </xf>
    <xf numFmtId="164" fontId="5" fillId="8" borderId="10" applyAlignment="1" pivotButton="0" quotePrefix="0" xfId="0">
      <alignment horizontal="left"/>
    </xf>
    <xf numFmtId="167" fontId="6" fillId="8" borderId="11" applyAlignment="1" pivotButton="0" quotePrefix="0" xfId="0">
      <alignment horizontal="center"/>
    </xf>
    <xf numFmtId="167" fontId="6" fillId="8" borderId="10" applyAlignment="1" pivotButton="0" quotePrefix="0" xfId="0">
      <alignment horizontal="center"/>
    </xf>
    <xf numFmtId="165" fontId="5" fillId="8" borderId="10" applyAlignment="1" pivotButton="0" quotePrefix="0" xfId="0">
      <alignment horizontal="center"/>
    </xf>
    <xf numFmtId="165" fontId="5" fillId="8" borderId="11" applyAlignment="1" pivotButton="0" quotePrefix="0" xfId="0">
      <alignment horizontal="center"/>
    </xf>
    <xf numFmtId="0" fontId="2" fillId="5" borderId="6" pivotButton="0" quotePrefix="0" xfId="0"/>
    <xf numFmtId="0" fontId="1" fillId="5" borderId="8" pivotButton="0" quotePrefix="0" xfId="0"/>
    <xf numFmtId="0" fontId="2" fillId="5" borderId="12" pivotButton="0" quotePrefix="0" xfId="0"/>
    <xf numFmtId="0" fontId="1" fillId="5" borderId="13" pivotButton="0" quotePrefix="0" xfId="0"/>
    <xf numFmtId="0" fontId="1" fillId="5" borderId="14" pivotButton="0" quotePrefix="0" xfId="0"/>
    <xf numFmtId="169" fontId="2" fillId="5" borderId="13" applyAlignment="1" pivotButton="0" quotePrefix="0" xfId="0">
      <alignment horizontal="center"/>
    </xf>
    <xf numFmtId="0" fontId="2" fillId="2" borderId="6" pivotButton="0" quotePrefix="0" xfId="0"/>
    <xf numFmtId="0" fontId="1" fillId="2" borderId="8" pivotButton="0" quotePrefix="0" xfId="0"/>
    <xf numFmtId="0" fontId="2" fillId="8" borderId="1" pivotButton="0" quotePrefix="0" xfId="0"/>
    <xf numFmtId="0" fontId="1" fillId="8" borderId="2" pivotButton="0" quotePrefix="0" xfId="0"/>
    <xf numFmtId="0" fontId="1" fillId="8" borderId="15" pivotButton="0" quotePrefix="0" xfId="0"/>
    <xf numFmtId="169" fontId="2" fillId="8" borderId="2" applyAlignment="1" pivotButton="0" quotePrefix="0" xfId="0">
      <alignment horizontal="center"/>
    </xf>
    <xf numFmtId="0" fontId="2" fillId="5" borderId="1" pivotButton="0" quotePrefix="0" xfId="0"/>
    <xf numFmtId="0" fontId="1" fillId="5" borderId="2" pivotButton="0" quotePrefix="0" xfId="0"/>
    <xf numFmtId="0" fontId="1" fillId="5" borderId="15" pivotButton="0" quotePrefix="0" xfId="0"/>
    <xf numFmtId="170" fontId="7" fillId="5" borderId="2" applyAlignment="1" pivotButton="0" quotePrefix="0" xfId="0">
      <alignment horizontal="center"/>
    </xf>
    <xf numFmtId="4" fontId="1" fillId="0" borderId="0" pivotButton="0" quotePrefix="0" xfId="0"/>
    <xf numFmtId="10" fontId="2" fillId="5" borderId="2" applyAlignment="1" pivotButton="0" quotePrefix="0" xfId="0">
      <alignment horizontal="center"/>
    </xf>
    <xf numFmtId="0" fontId="8" fillId="5" borderId="10" pivotButton="0" quotePrefix="0" xfId="0"/>
    <xf numFmtId="0" fontId="1" fillId="5" borderId="1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O269"/>
  <sheetViews>
    <sheetView workbookViewId="0">
      <selection activeCell="A1" sqref="A1"/>
    </sheetView>
  </sheetViews>
  <sheetFormatPr baseColWidth="8" defaultColWidth="11.22" defaultRowHeight="15" customHeight="1"/>
  <cols>
    <col width="3.11" customWidth="1" style="65" min="1" max="1"/>
    <col width="17.44" customWidth="1" style="65" min="2" max="2"/>
    <col width="10.78" customWidth="1" style="65" min="3" max="3"/>
    <col width="17" customWidth="1" style="65" min="4" max="4"/>
    <col width="15.44" customWidth="1" style="65" min="5" max="6"/>
    <col width="85.11" customWidth="1" style="65" min="7" max="7"/>
    <col width="11.22" customWidth="1" style="65" min="8" max="8"/>
    <col width="12.44" customWidth="1" style="65" min="9" max="9"/>
    <col width="17.11" customWidth="1" style="65" min="10" max="11"/>
    <col width="13.44" customWidth="1" style="65" min="12" max="12"/>
    <col width="14.78" customWidth="1" style="65" min="13" max="13"/>
    <col width="10.44" customWidth="1" style="65" min="14" max="15"/>
  </cols>
  <sheetData>
    <row r="1" ht="45" customHeight="1" s="65">
      <c r="A1" s="1" t="n"/>
      <c r="B1" s="1" t="inlineStr">
        <is>
          <t>Short Name</t>
        </is>
      </c>
      <c r="C1" s="2" t="inlineStr">
        <is>
          <t>Ticker</t>
        </is>
      </c>
      <c r="D1" s="2" t="inlineStr">
        <is>
          <t>Price @publish/update</t>
        </is>
      </c>
      <c r="E1" s="3" t="inlineStr">
        <is>
          <t>Last Price</t>
        </is>
      </c>
      <c r="F1" s="2" t="inlineStr">
        <is>
          <t>Target Price</t>
        </is>
      </c>
      <c r="G1" s="4" t="inlineStr">
        <is>
          <t>Research Hub Tokens - Description</t>
        </is>
      </c>
      <c r="H1" s="5" t="inlineStr">
        <is>
          <t>Investment Date</t>
        </is>
      </c>
      <c r="I1" s="5" t="inlineStr">
        <is>
          <t>Project Last Review</t>
        </is>
      </c>
      <c r="J1" s="6" t="inlineStr">
        <is>
          <t>Change% since Investment Date</t>
        </is>
      </c>
      <c r="K1" s="7" t="inlineStr">
        <is>
          <t>Further Profit Potential</t>
        </is>
      </c>
      <c r="L1" s="8" t="inlineStr">
        <is>
          <t>Exit Date</t>
        </is>
      </c>
      <c r="M1" s="9" t="inlineStr">
        <is>
          <t>Performance</t>
        </is>
      </c>
      <c r="N1" s="10" t="n"/>
      <c r="O1" s="11">
        <f>1000</f>
        <v/>
      </c>
    </row>
    <row r="2" ht="15.75" customHeight="1" s="65">
      <c r="A2" s="12" t="n">
        <v>1</v>
      </c>
      <c r="B2" s="13" t="inlineStr">
        <is>
          <t>Ondo Finance</t>
        </is>
      </c>
      <c r="C2" s="14" t="inlineStr">
        <is>
          <t>ONDO</t>
        </is>
      </c>
      <c r="D2" s="28" t="n">
        <v>1.02</v>
      </c>
      <c r="E2" s="16" t="n">
        <v>0.92</v>
      </c>
      <c r="F2" s="28" t="n">
        <v>2</v>
      </c>
      <c r="G2" s="13" t="inlineStr">
        <is>
          <t>An automated interoperability platform</t>
        </is>
      </c>
      <c r="H2" s="29" t="n">
        <v>45880</v>
      </c>
      <c r="I2" s="29" t="inlineStr">
        <is>
          <t>N/A</t>
        </is>
      </c>
      <c r="J2" s="18">
        <f>(E2-D2)/D2</f>
        <v/>
      </c>
      <c r="K2" s="18">
        <f>(F2-E2)/E2</f>
        <v/>
      </c>
      <c r="L2" s="19" t="inlineStr">
        <is>
          <t>OPEN</t>
        </is>
      </c>
      <c r="M2" s="20">
        <f>$O$1*(1+J2)</f>
        <v/>
      </c>
      <c r="N2" s="10" t="n"/>
      <c r="O2" s="21" t="n"/>
    </row>
    <row r="3" ht="15.75" customHeight="1" s="65">
      <c r="A3" s="12" t="n">
        <v>2</v>
      </c>
      <c r="B3" s="13" t="inlineStr">
        <is>
          <t>Quant</t>
        </is>
      </c>
      <c r="C3" s="14" t="inlineStr">
        <is>
          <t>QNT</t>
        </is>
      </c>
      <c r="D3" s="28" t="n">
        <v>123.07</v>
      </c>
      <c r="E3" s="16" t="n">
        <v>101.34</v>
      </c>
      <c r="F3" s="28" t="n">
        <v>274</v>
      </c>
      <c r="G3" s="13" t="inlineStr">
        <is>
          <t>An automated interoperability platform</t>
        </is>
      </c>
      <c r="H3" s="29" t="n">
        <v>45870</v>
      </c>
      <c r="I3" s="29" t="inlineStr">
        <is>
          <t>N/A</t>
        </is>
      </c>
      <c r="J3" s="18">
        <f>(E3-D3)/D3</f>
        <v/>
      </c>
      <c r="K3" s="18">
        <f>(F3-E3)/E3</f>
        <v/>
      </c>
      <c r="L3" s="19" t="inlineStr">
        <is>
          <t>OPEN</t>
        </is>
      </c>
      <c r="M3" s="20">
        <f>$O$1*(1+J3)</f>
        <v/>
      </c>
      <c r="N3" s="10" t="n"/>
      <c r="O3" s="21" t="n"/>
    </row>
    <row r="4" ht="15.75" customHeight="1" s="65">
      <c r="A4" s="12" t="n">
        <v>3</v>
      </c>
      <c r="B4" s="13" t="inlineStr">
        <is>
          <t>Pump.fun</t>
        </is>
      </c>
      <c r="C4" s="14" t="inlineStr">
        <is>
          <t>PUMP</t>
        </is>
      </c>
      <c r="D4" s="22" t="n">
        <v>0.002501</v>
      </c>
      <c r="E4" s="23" t="n">
        <v>0.0038</v>
      </c>
      <c r="F4" s="22" t="n">
        <v>0.005</v>
      </c>
      <c r="G4" s="13" t="inlineStr">
        <is>
          <t>Meme Coins, Supercharged</t>
        </is>
      </c>
      <c r="H4" s="29" t="n">
        <v>45868</v>
      </c>
      <c r="I4" s="29" t="inlineStr">
        <is>
          <t>N/A</t>
        </is>
      </c>
      <c r="J4" s="18">
        <f>(E4-D4)/D4</f>
        <v/>
      </c>
      <c r="K4" s="18">
        <f>(F4-E4)/E4</f>
        <v/>
      </c>
      <c r="L4" s="19" t="inlineStr">
        <is>
          <t>OPEN</t>
        </is>
      </c>
      <c r="M4" s="20">
        <f>$O$1*(1+J4)</f>
        <v/>
      </c>
      <c r="N4" s="10" t="n"/>
      <c r="O4" s="21" t="n"/>
    </row>
    <row r="5" ht="15.75" customHeight="1" s="65">
      <c r="A5" s="12" t="n">
        <v>4</v>
      </c>
      <c r="B5" s="13" t="inlineStr">
        <is>
          <t xml:space="preserve">Sui </t>
        </is>
      </c>
      <c r="C5" s="14" t="inlineStr">
        <is>
          <t>SUI</t>
        </is>
      </c>
      <c r="D5" s="28" t="n">
        <v>4.09</v>
      </c>
      <c r="E5" s="16" t="n">
        <v>3.27</v>
      </c>
      <c r="F5" s="28" t="n">
        <v>6.18</v>
      </c>
      <c r="G5" s="13" t="inlineStr">
        <is>
          <t>The Fastest Layer-1 Protocol</t>
        </is>
      </c>
      <c r="H5" s="29" t="n">
        <v>45061</v>
      </c>
      <c r="I5" s="29" t="n">
        <v>45856</v>
      </c>
      <c r="J5" s="18">
        <f>(E5-D5)/D5</f>
        <v/>
      </c>
      <c r="K5" s="18">
        <f>(F5-E5)/E5</f>
        <v/>
      </c>
      <c r="L5" s="19" t="inlineStr">
        <is>
          <t>OPEN</t>
        </is>
      </c>
      <c r="M5" s="20">
        <f>$O$1*(1+J5)</f>
        <v/>
      </c>
      <c r="N5" s="10" t="n"/>
      <c r="O5" s="21" t="n"/>
    </row>
    <row r="6" ht="15.75" customHeight="1" s="65">
      <c r="A6" s="12" t="n">
        <v>5</v>
      </c>
      <c r="B6" s="13" t="inlineStr">
        <is>
          <t>Babylon</t>
        </is>
      </c>
      <c r="C6" s="14" t="inlineStr">
        <is>
          <t>BABY</t>
        </is>
      </c>
      <c r="D6" s="28" t="n">
        <v>0.05</v>
      </c>
      <c r="E6" s="16" t="n">
        <v>0.04</v>
      </c>
      <c r="F6" s="28" t="n">
        <v>0.18</v>
      </c>
      <c r="G6" s="13" t="inlineStr">
        <is>
          <t>Bitcoin's Staking Protocol</t>
        </is>
      </c>
      <c r="H6" s="29" t="n">
        <v>45853</v>
      </c>
      <c r="I6" s="29" t="inlineStr">
        <is>
          <t>N/A</t>
        </is>
      </c>
      <c r="J6" s="18">
        <f>(E6-D6)/D6</f>
        <v/>
      </c>
      <c r="K6" s="18">
        <f>(F6-E6)/E6</f>
        <v/>
      </c>
      <c r="L6" s="19" t="inlineStr">
        <is>
          <t>OPEN</t>
        </is>
      </c>
      <c r="M6" s="20">
        <f>$O$1*(1+J6)</f>
        <v/>
      </c>
      <c r="N6" s="10" t="n"/>
      <c r="O6" s="21" t="n"/>
    </row>
    <row r="7" ht="15.75" customHeight="1" s="65">
      <c r="A7" s="12" t="n">
        <v>6</v>
      </c>
      <c r="B7" s="13" t="inlineStr">
        <is>
          <t>Nexus Mutual</t>
        </is>
      </c>
      <c r="C7" s="14" t="inlineStr">
        <is>
          <t>WNXM</t>
        </is>
      </c>
      <c r="D7" s="28" t="n">
        <v>57.17</v>
      </c>
      <c r="E7" s="16" t="n">
        <v>100.22</v>
      </c>
      <c r="F7" s="28" t="n">
        <v>167</v>
      </c>
      <c r="G7" s="13" t="inlineStr">
        <is>
          <t xml:space="preserve">Innovative DeFi Insurance Protocol </t>
        </is>
      </c>
      <c r="H7" s="29" t="n">
        <v>45841</v>
      </c>
      <c r="I7" s="29" t="inlineStr">
        <is>
          <t>N/A</t>
        </is>
      </c>
      <c r="J7" s="18">
        <f>(E7-D7)/D7</f>
        <v/>
      </c>
      <c r="K7" s="18">
        <f>(F7-E7)/E7</f>
        <v/>
      </c>
      <c r="L7" s="19" t="inlineStr">
        <is>
          <t>OPEN</t>
        </is>
      </c>
      <c r="M7" s="20">
        <f>$O$1*(1+J7)</f>
        <v/>
      </c>
      <c r="N7" s="10" t="n"/>
      <c r="O7" s="21" t="n"/>
    </row>
    <row r="8" ht="15.75" customHeight="1" s="65">
      <c r="A8" s="12" t="n">
        <v>7</v>
      </c>
      <c r="B8" s="13" t="inlineStr">
        <is>
          <t>Hyperliquid</t>
        </is>
      </c>
      <c r="C8" s="14" t="inlineStr">
        <is>
          <t>HYPE</t>
        </is>
      </c>
      <c r="D8" s="28" t="n">
        <v>35</v>
      </c>
      <c r="E8" s="16" t="n">
        <v>44.59</v>
      </c>
      <c r="F8" s="28" t="n">
        <v>80</v>
      </c>
      <c r="G8" s="13" t="inlineStr">
        <is>
          <t>The fastest growing Perpetual DEX</t>
        </is>
      </c>
      <c r="H8" s="29" t="n">
        <v>45827</v>
      </c>
      <c r="I8" s="29" t="inlineStr">
        <is>
          <t>N/A</t>
        </is>
      </c>
      <c r="J8" s="18">
        <f>(E8-D8)/D8</f>
        <v/>
      </c>
      <c r="K8" s="18">
        <f>(F8-E8)/E8</f>
        <v/>
      </c>
      <c r="L8" s="19" t="inlineStr">
        <is>
          <t>OPEN</t>
        </is>
      </c>
      <c r="M8" s="20">
        <f>$O$1*(1+J8)</f>
        <v/>
      </c>
      <c r="N8" s="10" t="n"/>
      <c r="O8" s="21" t="n"/>
    </row>
    <row r="9" ht="15.75" customHeight="1" s="65">
      <c r="A9" s="12" t="n">
        <v>8</v>
      </c>
      <c r="B9" s="13" t="inlineStr">
        <is>
          <t>Helium</t>
        </is>
      </c>
      <c r="C9" s="14" t="inlineStr">
        <is>
          <t>HNT</t>
        </is>
      </c>
      <c r="D9" s="28" t="n">
        <v>2.38</v>
      </c>
      <c r="E9" s="30" t="n">
        <v>4</v>
      </c>
      <c r="F9" s="28" t="n">
        <v>3.83</v>
      </c>
      <c r="G9" s="13" t="inlineStr">
        <is>
          <t>Decentralized Wireless Infrastructure Token for IoT and 5G Networks</t>
        </is>
      </c>
      <c r="H9" s="29" t="n">
        <v>45832</v>
      </c>
      <c r="I9" s="29" t="inlineStr">
        <is>
          <t>N/A</t>
        </is>
      </c>
      <c r="J9" s="18">
        <f>(E9-D9)/D9</f>
        <v/>
      </c>
      <c r="K9" s="18" t="inlineStr">
        <is>
          <t>N/A</t>
        </is>
      </c>
      <c r="L9" s="32" t="n">
        <v>45859</v>
      </c>
      <c r="M9" s="20">
        <f>$O$1*(1+J9)</f>
        <v/>
      </c>
      <c r="N9" s="10" t="n"/>
      <c r="O9" s="21" t="n"/>
    </row>
    <row r="10" ht="15.75" customHeight="1" s="65">
      <c r="A10" s="12" t="n">
        <v>9</v>
      </c>
      <c r="B10" s="13" t="inlineStr">
        <is>
          <t>Sei Network</t>
        </is>
      </c>
      <c r="C10" s="14" t="inlineStr">
        <is>
          <t>SEI</t>
        </is>
      </c>
      <c r="D10" s="28" t="n">
        <v>0.1769</v>
      </c>
      <c r="E10" s="16" t="n">
        <v>0.28</v>
      </c>
      <c r="F10" s="28" t="n">
        <v>0.75</v>
      </c>
      <c r="G10" s="13" t="inlineStr">
        <is>
          <t xml:space="preserve">Innovative Ethereum Compatible Layer-1 Chain </t>
        </is>
      </c>
      <c r="H10" s="29" t="n">
        <v>45824</v>
      </c>
      <c r="I10" s="29" t="inlineStr">
        <is>
          <t>N/A</t>
        </is>
      </c>
      <c r="J10" s="18">
        <f>(E10-D10)/D10</f>
        <v/>
      </c>
      <c r="K10" s="18">
        <f>(F10-E10)/E10</f>
        <v/>
      </c>
      <c r="L10" s="19" t="inlineStr">
        <is>
          <t>OPEN</t>
        </is>
      </c>
      <c r="M10" s="20">
        <f>$O$1*(1+J10)</f>
        <v/>
      </c>
      <c r="N10" s="10" t="n"/>
      <c r="O10" s="21" t="n"/>
    </row>
    <row r="11" ht="15.75" customHeight="1" s="65">
      <c r="A11" s="12" t="n">
        <v>10</v>
      </c>
      <c r="B11" s="13" t="inlineStr">
        <is>
          <t>Bio Protocol</t>
        </is>
      </c>
      <c r="C11" s="14" t="inlineStr">
        <is>
          <t>BIO</t>
        </is>
      </c>
      <c r="D11" s="28" t="n">
        <v>0.06</v>
      </c>
      <c r="E11" s="26" t="n">
        <v>0.16</v>
      </c>
      <c r="F11" s="28" t="n">
        <v>0.15</v>
      </c>
      <c r="G11" s="13" t="inlineStr">
        <is>
          <t>Where Biotech meets Blockchain</t>
        </is>
      </c>
      <c r="H11" s="29" t="n">
        <v>45817</v>
      </c>
      <c r="I11" s="29" t="inlineStr">
        <is>
          <t>N/A</t>
        </is>
      </c>
      <c r="J11" s="18">
        <f>(E11-D11)/D11</f>
        <v/>
      </c>
      <c r="K11" s="18" t="inlineStr">
        <is>
          <t>N/A</t>
        </is>
      </c>
      <c r="L11" s="32" t="n">
        <v>45889</v>
      </c>
      <c r="M11" s="20">
        <f>$O$1*(1+J11)</f>
        <v/>
      </c>
      <c r="N11" s="10" t="n"/>
      <c r="O11" s="21" t="n"/>
    </row>
    <row r="12" ht="15.75" customHeight="1" s="65">
      <c r="A12" s="12" t="n">
        <v>11</v>
      </c>
      <c r="B12" s="13" t="inlineStr">
        <is>
          <t>JasmyCoin</t>
        </is>
      </c>
      <c r="C12" s="14" t="inlineStr">
        <is>
          <t>JASMY</t>
        </is>
      </c>
      <c r="D12" s="28" t="n">
        <v>0.0168</v>
      </c>
      <c r="E12" s="16" t="n">
        <v>0.01</v>
      </c>
      <c r="F12" s="28" t="n">
        <v>0.0336</v>
      </c>
      <c r="G12" s="13" t="inlineStr">
        <is>
          <t>The Decentralized Internet of Things (IoT) Platform</t>
        </is>
      </c>
      <c r="H12" s="29" t="n">
        <v>45777</v>
      </c>
      <c r="I12" s="29" t="inlineStr">
        <is>
          <t>N/A</t>
        </is>
      </c>
      <c r="J12" s="18">
        <f>(E12-D12)/D12</f>
        <v/>
      </c>
      <c r="K12" s="18">
        <f>(F12-E12)/E12</f>
        <v/>
      </c>
      <c r="L12" s="19" t="inlineStr">
        <is>
          <t>OPEN</t>
        </is>
      </c>
      <c r="M12" s="20">
        <f>$O$1*(1+J12)</f>
        <v/>
      </c>
      <c r="N12" s="10" t="n"/>
      <c r="O12" s="21" t="n"/>
    </row>
    <row r="13" ht="15.75" customHeight="1" s="65">
      <c r="A13" s="12" t="n">
        <v>12</v>
      </c>
      <c r="B13" s="13" t="inlineStr">
        <is>
          <t>OriginTrail</t>
        </is>
      </c>
      <c r="C13" s="14" t="inlineStr">
        <is>
          <t>TRAC</t>
        </is>
      </c>
      <c r="D13" s="28" t="n">
        <v>0.38</v>
      </c>
      <c r="E13" s="16" t="n">
        <v>0.38</v>
      </c>
      <c r="F13" s="28" t="n">
        <v>0.76</v>
      </c>
      <c r="G13" s="13" t="inlineStr">
        <is>
          <t>The Decentralized Knowledge Graph for Supply Chains</t>
        </is>
      </c>
      <c r="H13" s="29" t="n">
        <v>45763</v>
      </c>
      <c r="I13" s="29" t="inlineStr">
        <is>
          <t>N/A</t>
        </is>
      </c>
      <c r="J13" s="18">
        <f>(E13-D13)/D13</f>
        <v/>
      </c>
      <c r="K13" s="18">
        <f>(F13-E13)/E13</f>
        <v/>
      </c>
      <c r="L13" s="19" t="inlineStr">
        <is>
          <t>OPEN</t>
        </is>
      </c>
      <c r="M13" s="20">
        <f>$O$1*(1+J13)</f>
        <v/>
      </c>
      <c r="N13" s="10" t="n"/>
      <c r="O13" s="21" t="n"/>
    </row>
    <row r="14" ht="15.75" customHeight="1" s="65">
      <c r="A14" s="12" t="n">
        <v>13</v>
      </c>
      <c r="B14" s="13" t="inlineStr">
        <is>
          <t>Story Protocol</t>
        </is>
      </c>
      <c r="C14" s="14" t="inlineStr">
        <is>
          <t>IP</t>
        </is>
      </c>
      <c r="D14" s="28" t="n">
        <v>4.4</v>
      </c>
      <c r="E14" s="16" t="n">
        <v>7.78</v>
      </c>
      <c r="F14" s="28" t="n">
        <v>7.6</v>
      </c>
      <c r="G14" s="13" t="inlineStr">
        <is>
          <t>The Decentralized IP Layer-1 Protocol</t>
        </is>
      </c>
      <c r="H14" s="29" t="n">
        <v>45750</v>
      </c>
      <c r="I14" s="29" t="inlineStr">
        <is>
          <t>N/A</t>
        </is>
      </c>
      <c r="J14" s="18">
        <f>(E14-D14)/D14</f>
        <v/>
      </c>
      <c r="K14" s="18">
        <f>(F14-E14)/E14</f>
        <v/>
      </c>
      <c r="L14" s="19" t="inlineStr">
        <is>
          <t>OPEN</t>
        </is>
      </c>
      <c r="M14" s="20">
        <f>$O$1*(1+J14)</f>
        <v/>
      </c>
      <c r="N14" s="10" t="n"/>
      <c r="O14" s="21" t="n"/>
    </row>
    <row r="15" ht="15.75" customHeight="1" s="65">
      <c r="A15" s="12" t="n">
        <v>14</v>
      </c>
      <c r="B15" s="13" t="inlineStr">
        <is>
          <t>Hyperliquid</t>
        </is>
      </c>
      <c r="C15" s="14" t="inlineStr">
        <is>
          <t>HYPE</t>
        </is>
      </c>
      <c r="D15" s="28" t="n">
        <v>15.5</v>
      </c>
      <c r="E15" s="30" t="n">
        <v>35</v>
      </c>
      <c r="F15" s="28" t="n">
        <v>30</v>
      </c>
      <c r="G15" s="13" t="inlineStr">
        <is>
          <t>The fastest growing Perpetual DEX</t>
        </is>
      </c>
      <c r="H15" s="29" t="n">
        <v>45740</v>
      </c>
      <c r="I15" s="29" t="inlineStr">
        <is>
          <t>N/A</t>
        </is>
      </c>
      <c r="J15" s="18">
        <f>(E15-D15)/D15</f>
        <v/>
      </c>
      <c r="K15" s="18" t="inlineStr">
        <is>
          <t>N/A</t>
        </is>
      </c>
      <c r="L15" s="27" t="inlineStr">
        <is>
          <t>23/5/2025</t>
        </is>
      </c>
      <c r="M15" s="20">
        <f>$O$1*(1+J15)</f>
        <v/>
      </c>
      <c r="N15" s="10" t="n"/>
      <c r="O15" s="21" t="n"/>
    </row>
    <row r="16" ht="15.75" customHeight="1" s="65">
      <c r="A16" s="12" t="n">
        <v>15</v>
      </c>
      <c r="B16" s="13" t="inlineStr">
        <is>
          <t>Kamino Finance</t>
        </is>
      </c>
      <c r="C16" s="14" t="inlineStr">
        <is>
          <t>KMNO</t>
        </is>
      </c>
      <c r="D16" s="28" t="n">
        <v>0.047</v>
      </c>
      <c r="E16" s="30" t="n">
        <v>0.08</v>
      </c>
      <c r="F16" s="28" t="n">
        <v>0.0791</v>
      </c>
      <c r="G16" s="13" t="inlineStr">
        <is>
          <t>Innovative Ethereum Staking Platform</t>
        </is>
      </c>
      <c r="H16" s="29" t="n">
        <v>45730</v>
      </c>
      <c r="I16" s="29" t="inlineStr">
        <is>
          <t>N/A</t>
        </is>
      </c>
      <c r="J16" s="18">
        <f>(E16-D16)/D16</f>
        <v/>
      </c>
      <c r="K16" s="18" t="inlineStr">
        <is>
          <t>N/A</t>
        </is>
      </c>
      <c r="L16" s="32" t="n">
        <v>45789</v>
      </c>
      <c r="M16" s="20">
        <f>$O$1*(1+J16)</f>
        <v/>
      </c>
      <c r="N16" s="10" t="n"/>
      <c r="O16" s="21" t="n"/>
    </row>
    <row r="17" ht="15.75" customHeight="1" s="65">
      <c r="A17" s="12" t="n">
        <v>16</v>
      </c>
      <c r="B17" s="13" t="inlineStr">
        <is>
          <t>Geodnet</t>
        </is>
      </c>
      <c r="C17" s="14" t="inlineStr">
        <is>
          <t>GEOD</t>
        </is>
      </c>
      <c r="D17" s="28" t="n">
        <v>0.34</v>
      </c>
      <c r="E17" s="16" t="n">
        <v>0.14</v>
      </c>
      <c r="F17" s="28" t="n">
        <v>0.67</v>
      </c>
      <c r="G17" s="13" t="inlineStr">
        <is>
          <t>The Largest Decentralized Real-Time Kinematics Network</t>
        </is>
      </c>
      <c r="H17" s="29" t="n">
        <v>45722</v>
      </c>
      <c r="I17" s="29" t="inlineStr">
        <is>
          <t>N/A</t>
        </is>
      </c>
      <c r="J17" s="18">
        <f>(E17-D17)/D17</f>
        <v/>
      </c>
      <c r="K17" s="18">
        <f>(F17-E17)/E17</f>
        <v/>
      </c>
      <c r="L17" s="19" t="inlineStr">
        <is>
          <t>OPEN</t>
        </is>
      </c>
      <c r="M17" s="20">
        <f>$O$1*(1+J17)</f>
        <v/>
      </c>
      <c r="N17" s="10" t="n"/>
      <c r="O17" s="21" t="n"/>
    </row>
    <row r="18" ht="15.75" customHeight="1" s="65">
      <c r="A18" s="12" t="n">
        <v>17</v>
      </c>
      <c r="B18" s="13" t="inlineStr">
        <is>
          <t>Swell Network</t>
        </is>
      </c>
      <c r="C18" s="14" t="inlineStr">
        <is>
          <t>SWELL</t>
        </is>
      </c>
      <c r="D18" s="28" t="n">
        <v>0.0128</v>
      </c>
      <c r="E18" s="16" t="n">
        <v>0.009299999999999999</v>
      </c>
      <c r="F18" s="28" t="n">
        <v>0.0659</v>
      </c>
      <c r="G18" s="13" t="inlineStr">
        <is>
          <t>Innovative Ethereum Staking Platform</t>
        </is>
      </c>
      <c r="H18" s="29" t="n">
        <v>45694</v>
      </c>
      <c r="I18" s="29" t="inlineStr">
        <is>
          <t>N/A</t>
        </is>
      </c>
      <c r="J18" s="18">
        <f>(E18-D18)/D18</f>
        <v/>
      </c>
      <c r="K18" s="18">
        <f>(F18-E18)/E18</f>
        <v/>
      </c>
      <c r="L18" s="19" t="inlineStr">
        <is>
          <t>OPEN</t>
        </is>
      </c>
      <c r="M18" s="20">
        <f>$O$1*(1+J18)</f>
        <v/>
      </c>
      <c r="N18" s="10" t="n"/>
      <c r="O18" s="21" t="n"/>
    </row>
    <row r="19" ht="15.75" customHeight="1" s="65">
      <c r="A19" s="12" t="n">
        <v>18</v>
      </c>
      <c r="B19" s="13" t="inlineStr">
        <is>
          <t>TokenFi</t>
        </is>
      </c>
      <c r="C19" s="14" t="inlineStr">
        <is>
          <t>TOKEN</t>
        </is>
      </c>
      <c r="D19" s="28" t="n">
        <v>0.036</v>
      </c>
      <c r="E19" s="16" t="n">
        <v>0.01</v>
      </c>
      <c r="F19" s="28" t="n">
        <v>0.15</v>
      </c>
      <c r="G19" s="13" t="inlineStr">
        <is>
          <t>Innovative RWA Tokenization Platform</t>
        </is>
      </c>
      <c r="H19" s="29" t="n">
        <v>45687</v>
      </c>
      <c r="I19" s="29" t="inlineStr">
        <is>
          <t>N/A</t>
        </is>
      </c>
      <c r="J19" s="18">
        <f>(E19-D19)/D19</f>
        <v/>
      </c>
      <c r="K19" s="18">
        <f>(F19-E19)/E19</f>
        <v/>
      </c>
      <c r="L19" s="19" t="inlineStr">
        <is>
          <t>OPEN</t>
        </is>
      </c>
      <c r="M19" s="20">
        <f>$O$1*(1+J19)</f>
        <v/>
      </c>
      <c r="N19" s="10" t="n"/>
      <c r="O19" s="21" t="n"/>
    </row>
    <row r="20" ht="15.75" customHeight="1" s="65">
      <c r="A20" s="12" t="n">
        <v>19</v>
      </c>
      <c r="B20" s="13" t="inlineStr">
        <is>
          <t>Ethena</t>
        </is>
      </c>
      <c r="C20" s="14" t="inlineStr">
        <is>
          <t>ENA</t>
        </is>
      </c>
      <c r="D20" s="28" t="n">
        <v>0.98</v>
      </c>
      <c r="E20" s="26" t="n">
        <v>0.5</v>
      </c>
      <c r="F20" s="28" t="n">
        <v>0.43</v>
      </c>
      <c r="G20" s="13" t="inlineStr">
        <is>
          <t>The Synthetic Dollar Protocol built on Ethereum</t>
        </is>
      </c>
      <c r="H20" s="29" t="n">
        <v>45649</v>
      </c>
      <c r="I20" s="29" t="n">
        <v>45846</v>
      </c>
      <c r="J20" s="18">
        <f>(E20-D20)/D20</f>
        <v/>
      </c>
      <c r="K20" s="18" t="inlineStr">
        <is>
          <t>N/A</t>
        </is>
      </c>
      <c r="L20" s="32" t="n">
        <v>45859</v>
      </c>
      <c r="M20" s="20">
        <f>$O$1*(1+J20)</f>
        <v/>
      </c>
      <c r="N20" s="10" t="n"/>
      <c r="O20" s="21" t="n"/>
    </row>
    <row r="21" ht="15.75" customHeight="1" s="65">
      <c r="A21" s="12" t="n">
        <v>20</v>
      </c>
      <c r="B21" s="13" t="inlineStr">
        <is>
          <t>Aptos</t>
        </is>
      </c>
      <c r="C21" s="14" t="inlineStr">
        <is>
          <t>APT</t>
        </is>
      </c>
      <c r="D21" s="28" t="n">
        <v>12.31</v>
      </c>
      <c r="E21" s="16" t="n">
        <v>4.27</v>
      </c>
      <c r="F21" s="28" t="n">
        <v>46.13</v>
      </c>
      <c r="G21" s="13" t="inlineStr">
        <is>
          <t>Scalable, Fast and Safe Layer-1 for dApp in Gaming, Social, NFTs, and DeFi</t>
        </is>
      </c>
      <c r="H21" s="29" t="n">
        <v>45616</v>
      </c>
      <c r="I21" s="29" t="inlineStr">
        <is>
          <t>N/A</t>
        </is>
      </c>
      <c r="J21" s="18">
        <f>(E21-D21)/D21</f>
        <v/>
      </c>
      <c r="K21" s="18">
        <f>(F21-E21)/E21</f>
        <v/>
      </c>
      <c r="L21" s="19" t="inlineStr">
        <is>
          <t>OPEN</t>
        </is>
      </c>
      <c r="M21" s="20">
        <f>$O$1*(1+J21)</f>
        <v/>
      </c>
      <c r="N21" s="10" t="n"/>
      <c r="O21" s="21" t="n"/>
    </row>
    <row r="22" ht="15.75" customHeight="1" s="65">
      <c r="A22" s="12" t="n">
        <v>21</v>
      </c>
      <c r="B22" s="13" t="inlineStr">
        <is>
          <t>ZetaChain</t>
        </is>
      </c>
      <c r="C22" s="14" t="inlineStr">
        <is>
          <t>ZETA</t>
        </is>
      </c>
      <c r="D22" s="28" t="n">
        <v>0.72</v>
      </c>
      <c r="E22" s="16" t="n">
        <v>0.18</v>
      </c>
      <c r="F22" s="28" t="n">
        <v>0.86</v>
      </c>
      <c r="G22" s="13" t="inlineStr">
        <is>
          <t>Young Layer-1 Multi-chain Solution</t>
        </is>
      </c>
      <c r="H22" s="29" t="n">
        <v>45588</v>
      </c>
      <c r="I22" s="29" t="n">
        <v>45846</v>
      </c>
      <c r="J22" s="18">
        <f>(E22-D22)/D22</f>
        <v/>
      </c>
      <c r="K22" s="18">
        <f>(F22-E22)/E22</f>
        <v/>
      </c>
      <c r="L22" s="19" t="inlineStr">
        <is>
          <t>OPEN</t>
        </is>
      </c>
      <c r="M22" s="20">
        <f>$O$1*(1+J22)</f>
        <v/>
      </c>
      <c r="N22" s="10" t="n"/>
      <c r="O22" s="21" t="n"/>
    </row>
    <row r="23" ht="15.75" customHeight="1" s="65">
      <c r="A23" s="12" t="n">
        <v>22</v>
      </c>
      <c r="B23" s="13" t="inlineStr">
        <is>
          <t>Sovryn</t>
        </is>
      </c>
      <c r="C23" s="14" t="inlineStr">
        <is>
          <t>SOV</t>
        </is>
      </c>
      <c r="D23" s="28" t="n">
        <v>0.5</v>
      </c>
      <c r="E23" s="16" t="n">
        <v>0.1</v>
      </c>
      <c r="F23" s="28" t="n">
        <v>0.5600000000000001</v>
      </c>
      <c r="G23" s="13" t="inlineStr">
        <is>
          <t>Bitcoin’s Trading &amp; Lending Protocol on Rootstock (RSK)</t>
        </is>
      </c>
      <c r="H23" s="29" t="n">
        <v>45576</v>
      </c>
      <c r="I23" s="29" t="n">
        <v>45848</v>
      </c>
      <c r="J23" s="18">
        <f>(E23-D23)/D23</f>
        <v/>
      </c>
      <c r="K23" s="18">
        <f>(F23-E23)/E23</f>
        <v/>
      </c>
      <c r="L23" s="19" t="inlineStr">
        <is>
          <t>OPEN</t>
        </is>
      </c>
      <c r="M23" s="20">
        <f>$O$1*(1+J23)</f>
        <v/>
      </c>
      <c r="N23" s="10" t="n"/>
      <c r="O23" s="21" t="n"/>
    </row>
    <row r="24" ht="15.75" customHeight="1" s="65">
      <c r="A24" s="12" t="n">
        <v>23</v>
      </c>
      <c r="B24" s="13" t="inlineStr">
        <is>
          <t>Drift Trade</t>
        </is>
      </c>
      <c r="C24" s="14" t="inlineStr">
        <is>
          <t>DRIFT</t>
        </is>
      </c>
      <c r="D24" s="28" t="n">
        <v>0.6899999999999999</v>
      </c>
      <c r="E24" s="30" t="n">
        <v>1.81</v>
      </c>
      <c r="F24" s="28" t="n">
        <v>1.81</v>
      </c>
      <c r="G24" s="13" t="inlineStr">
        <is>
          <t>Multifunctional Trading Platform on Solana</t>
        </is>
      </c>
      <c r="H24" s="29" t="n">
        <v>45559</v>
      </c>
      <c r="I24" s="29" t="inlineStr">
        <is>
          <t>N/A</t>
        </is>
      </c>
      <c r="J24" s="18">
        <f>(E24-D24)/D24</f>
        <v/>
      </c>
      <c r="K24" s="18" t="inlineStr">
        <is>
          <t>N/A</t>
        </is>
      </c>
      <c r="L24" s="32" t="n">
        <v>45605</v>
      </c>
      <c r="M24" s="20">
        <f>$O$1*(1+J24)</f>
        <v/>
      </c>
      <c r="N24" s="10" t="n"/>
      <c r="O24" s="21" t="n"/>
    </row>
    <row r="25" ht="15.75" customHeight="1" s="65">
      <c r="A25" s="12" t="n">
        <v>24</v>
      </c>
      <c r="B25" s="13" t="inlineStr">
        <is>
          <t>Thales Market</t>
        </is>
      </c>
      <c r="C25" s="14" t="inlineStr">
        <is>
          <t>THALES</t>
        </is>
      </c>
      <c r="D25" s="28" t="n">
        <v>0.2</v>
      </c>
      <c r="E25" s="30" t="n">
        <v>0.5</v>
      </c>
      <c r="F25" s="28" t="n">
        <v>0.4</v>
      </c>
      <c r="G25" s="13" t="inlineStr">
        <is>
          <t>An emerging Prediction Market Ecosystem</t>
        </is>
      </c>
      <c r="H25" s="29" t="n">
        <v>45545</v>
      </c>
      <c r="I25" s="29" t="inlineStr">
        <is>
          <t>N/A</t>
        </is>
      </c>
      <c r="J25" s="18">
        <f>(E25-D25)/D25</f>
        <v/>
      </c>
      <c r="K25" s="18" t="inlineStr">
        <is>
          <t>N/A</t>
        </is>
      </c>
      <c r="L25" s="32" t="n">
        <v>45890</v>
      </c>
      <c r="M25" s="20">
        <f>$O$1*(1+J25)</f>
        <v/>
      </c>
      <c r="N25" s="10" t="n"/>
      <c r="O25" s="21" t="n"/>
    </row>
    <row r="26" ht="15.75" customHeight="1" s="65">
      <c r="A26" s="12" t="n">
        <v>25</v>
      </c>
      <c r="B26" s="13" t="inlineStr">
        <is>
          <t>TrueFi</t>
        </is>
      </c>
      <c r="C26" s="14" t="inlineStr">
        <is>
          <t>TRU</t>
        </is>
      </c>
      <c r="D26" s="28" t="n">
        <v>0.08344</v>
      </c>
      <c r="E26" s="30" t="n">
        <v>0.11</v>
      </c>
      <c r="F26" s="28" t="n">
        <v>0.1</v>
      </c>
      <c r="G26" s="13" t="inlineStr">
        <is>
          <t>Crypto Borrowing and Lending Protocol for Institutions</t>
        </is>
      </c>
      <c r="H26" s="29" t="n">
        <v>45520</v>
      </c>
      <c r="I26" s="29" t="inlineStr">
        <is>
          <t>N/A</t>
        </is>
      </c>
      <c r="J26" s="18">
        <f>(E26-D26)/D26</f>
        <v/>
      </c>
      <c r="K26" s="18" t="inlineStr">
        <is>
          <t>N/A</t>
        </is>
      </c>
      <c r="L26" s="32" t="n">
        <v>45549</v>
      </c>
      <c r="M26" s="20">
        <f>$O$1*(1+J26)</f>
        <v/>
      </c>
      <c r="N26" s="10" t="n"/>
      <c r="O26" s="21" t="n"/>
    </row>
    <row r="27" ht="15.75" customHeight="1" s="65">
      <c r="A27" s="12" t="n">
        <v>26</v>
      </c>
      <c r="B27" s="13" t="inlineStr">
        <is>
          <t>Ston.fi</t>
        </is>
      </c>
      <c r="C27" s="14" t="inlineStr">
        <is>
          <t>STON</t>
        </is>
      </c>
      <c r="D27" s="28" t="n">
        <v>16.4</v>
      </c>
      <c r="E27" s="16" t="n">
        <v>0.75</v>
      </c>
      <c r="F27" s="28" t="inlineStr">
        <is>
          <t>1,65</t>
        </is>
      </c>
      <c r="G27" s="13" t="inlineStr">
        <is>
          <t>An AMM DEX for an emerging L-1 Layer</t>
        </is>
      </c>
      <c r="H27" s="29" t="n">
        <v>45476</v>
      </c>
      <c r="I27" s="29" t="n">
        <v>45890</v>
      </c>
      <c r="J27" s="18">
        <f>(E27-D27)/D27</f>
        <v/>
      </c>
      <c r="K27" s="18">
        <f>(F27-E27)/E27</f>
        <v/>
      </c>
      <c r="L27" s="19" t="inlineStr">
        <is>
          <t>OPEN</t>
        </is>
      </c>
      <c r="M27" s="20">
        <f>$O$1*(1+J27)</f>
        <v/>
      </c>
      <c r="N27" s="10" t="n"/>
      <c r="O27" s="21" t="n"/>
    </row>
    <row r="28" ht="15.75" customHeight="1" s="65">
      <c r="A28" s="12" t="n">
        <v>27</v>
      </c>
      <c r="B28" s="13" t="inlineStr">
        <is>
          <t>Clearpool</t>
        </is>
      </c>
      <c r="C28" s="14" t="inlineStr">
        <is>
          <t>CPOOL</t>
        </is>
      </c>
      <c r="D28" s="28" t="n">
        <v>0.22</v>
      </c>
      <c r="E28" s="30" t="n">
        <v>0.46</v>
      </c>
      <c r="F28" s="28" t="n">
        <v>0.46</v>
      </c>
      <c r="G28" s="13" t="inlineStr">
        <is>
          <t>Institutional Decentralized Credit Marketplace</t>
        </is>
      </c>
      <c r="H28" s="29" t="n">
        <v>45449</v>
      </c>
      <c r="I28" s="29" t="inlineStr">
        <is>
          <t>N/A</t>
        </is>
      </c>
      <c r="J28" s="18">
        <f>(E28-D28)/D28</f>
        <v/>
      </c>
      <c r="K28" s="18" t="inlineStr">
        <is>
          <t>N/A</t>
        </is>
      </c>
      <c r="L28" s="32" t="n">
        <v>45632</v>
      </c>
      <c r="M28" s="20">
        <f>$O$1*(1+J28)</f>
        <v/>
      </c>
      <c r="N28" s="10" t="n"/>
      <c r="O28" s="21" t="n"/>
    </row>
    <row r="29" ht="15.75" customHeight="1" s="65">
      <c r="A29" s="12" t="n">
        <v>28</v>
      </c>
      <c r="B29" s="13" t="inlineStr">
        <is>
          <t>Toncoin</t>
        </is>
      </c>
      <c r="C29" s="14" t="inlineStr">
        <is>
          <t>TON</t>
        </is>
      </c>
      <c r="D29" s="28" t="n">
        <v>6.34</v>
      </c>
      <c r="E29" s="16" t="n">
        <v>3.14</v>
      </c>
      <c r="F29" s="28" t="n">
        <v>13.6</v>
      </c>
      <c r="G29" s="13" t="inlineStr">
        <is>
          <t>An emerging Layer-1 Ecosystem</t>
        </is>
      </c>
      <c r="H29" s="29" t="n">
        <v>45436</v>
      </c>
      <c r="I29" s="29" t="inlineStr">
        <is>
          <t>N/A</t>
        </is>
      </c>
      <c r="J29" s="18">
        <f>(E29-D29)/D29</f>
        <v/>
      </c>
      <c r="K29" s="18">
        <f>(F29-E29)/E29</f>
        <v/>
      </c>
      <c r="L29" s="19" t="inlineStr">
        <is>
          <t>OPEN</t>
        </is>
      </c>
      <c r="M29" s="20">
        <f>$O$1*(1+J29)</f>
        <v/>
      </c>
      <c r="N29" s="10" t="n"/>
      <c r="O29" s="21" t="n"/>
    </row>
    <row r="30" ht="15.75" customHeight="1" s="65">
      <c r="A30" s="12" t="n">
        <v>29</v>
      </c>
      <c r="B30" s="13" t="inlineStr">
        <is>
          <t>Merlin Chain</t>
        </is>
      </c>
      <c r="C30" s="14" t="inlineStr">
        <is>
          <t>MERL</t>
        </is>
      </c>
      <c r="D30" s="28" t="n">
        <v>0.5600000000000001</v>
      </c>
      <c r="E30" s="16" t="n">
        <v>0.13</v>
      </c>
      <c r="F30" s="28" t="n">
        <v>0.71</v>
      </c>
      <c r="G30" s="13" t="inlineStr">
        <is>
          <t>Making Bitcoin Fun Again - innovative BTC Layer-2 solution</t>
        </is>
      </c>
      <c r="H30" s="29" t="n">
        <v>45415</v>
      </c>
      <c r="I30" s="29" t="n">
        <v>45849</v>
      </c>
      <c r="J30" s="18">
        <f>(E30-D30)/D30</f>
        <v/>
      </c>
      <c r="K30" s="18">
        <f>(F30-E30)/E30</f>
        <v/>
      </c>
      <c r="L30" s="19" t="inlineStr">
        <is>
          <t>OPEN</t>
        </is>
      </c>
      <c r="M30" s="20">
        <f>$O$1*(1+J30)</f>
        <v/>
      </c>
      <c r="N30" s="10" t="n"/>
      <c r="O30" s="21" t="n"/>
    </row>
    <row r="31" ht="15.75" customHeight="1" s="65">
      <c r="A31" s="12" t="n">
        <v>30</v>
      </c>
      <c r="B31" s="13" t="inlineStr">
        <is>
          <t>Holdstation</t>
        </is>
      </c>
      <c r="C31" s="14" t="inlineStr">
        <is>
          <t>HOLD</t>
        </is>
      </c>
      <c r="D31" s="28" t="n">
        <v>6</v>
      </c>
      <c r="E31" s="16" t="n">
        <v>1.27</v>
      </c>
      <c r="F31" s="28" t="n">
        <v>10.34</v>
      </c>
      <c r="G31" s="13" t="inlineStr">
        <is>
          <t>Perpetual Trading Platform on zkSync Era</t>
        </is>
      </c>
      <c r="H31" s="29" t="n">
        <v>45386</v>
      </c>
      <c r="I31" s="29" t="n">
        <v>45504</v>
      </c>
      <c r="J31" s="18">
        <f>(E31-D31)/D31</f>
        <v/>
      </c>
      <c r="K31" s="18">
        <f>(F31-E31)/E31</f>
        <v/>
      </c>
      <c r="L31" s="19" t="inlineStr">
        <is>
          <t>OPEN</t>
        </is>
      </c>
      <c r="M31" s="20">
        <f>$O$1*(1+J31)</f>
        <v/>
      </c>
      <c r="N31" s="10" t="n"/>
      <c r="O31" s="21" t="n"/>
    </row>
    <row r="32" ht="15.75" customHeight="1" s="65">
      <c r="A32" s="12" t="n">
        <v>31</v>
      </c>
      <c r="B32" s="13" t="inlineStr">
        <is>
          <t>Hivemapper</t>
        </is>
      </c>
      <c r="C32" s="14" t="inlineStr">
        <is>
          <t>HONEY</t>
        </is>
      </c>
      <c r="D32" s="28" t="n">
        <v>0.1392</v>
      </c>
      <c r="E32" s="16" t="n">
        <v>0.02</v>
      </c>
      <c r="F32" s="28" t="n">
        <v>0.0396</v>
      </c>
      <c r="G32" s="13" t="inlineStr">
        <is>
          <t>Innovative Decentralized Physical Infrastructure (DePIN) Project</t>
        </is>
      </c>
      <c r="H32" s="29" t="n">
        <v>45373</v>
      </c>
      <c r="I32" s="29" t="n">
        <v>45875</v>
      </c>
      <c r="J32" s="18">
        <f>(E32-D32)/D32</f>
        <v/>
      </c>
      <c r="K32" s="18">
        <f>(F32-E32)/E32</f>
        <v/>
      </c>
      <c r="L32" s="19" t="inlineStr">
        <is>
          <t>OPEN</t>
        </is>
      </c>
      <c r="M32" s="20">
        <f>$O$1*(1+J32)</f>
        <v/>
      </c>
      <c r="N32" s="10" t="n"/>
      <c r="O32" s="21" t="n"/>
    </row>
    <row r="33" ht="15.75" customHeight="1" s="65">
      <c r="A33" s="12" t="n">
        <v>32</v>
      </c>
      <c r="B33" s="13" t="inlineStr">
        <is>
          <t>AltLayer</t>
        </is>
      </c>
      <c r="C33" s="14" t="inlineStr">
        <is>
          <t>ALT</t>
        </is>
      </c>
      <c r="D33" s="28" t="n">
        <v>0.48</v>
      </c>
      <c r="E33" s="30" t="n">
        <v>0.03371668</v>
      </c>
      <c r="F33" s="28" t="n">
        <v>0.41</v>
      </c>
      <c r="G33" s="13" t="inlineStr">
        <is>
          <t>Infrastructure Protocol for native and restaked rollups</t>
        </is>
      </c>
      <c r="H33" s="29" t="n">
        <v>45363</v>
      </c>
      <c r="I33" s="29" t="n">
        <v>45483</v>
      </c>
      <c r="J33" s="18">
        <f>(E33-D33)/D33</f>
        <v/>
      </c>
      <c r="K33" s="31" t="inlineStr">
        <is>
          <t>N/A</t>
        </is>
      </c>
      <c r="L33" s="32" t="n">
        <v>45897</v>
      </c>
      <c r="M33" s="20">
        <f>$O$1*(1+J33)</f>
        <v/>
      </c>
      <c r="N33" s="10" t="n"/>
      <c r="O33" s="21" t="n"/>
    </row>
    <row r="34" ht="15.75" customHeight="1" s="65">
      <c r="A34" s="12" t="n">
        <v>33</v>
      </c>
      <c r="B34" s="13" t="inlineStr">
        <is>
          <t>Pendle</t>
        </is>
      </c>
      <c r="C34" s="14" t="inlineStr">
        <is>
          <t>PENDLE</t>
        </is>
      </c>
      <c r="D34" s="28" t="n">
        <v>2.95</v>
      </c>
      <c r="E34" s="16" t="n">
        <v>4.57</v>
      </c>
      <c r="F34" s="28" t="n">
        <v>8.73</v>
      </c>
      <c r="G34" s="13" t="inlineStr">
        <is>
          <t>A rising star in tokenization and trading of crypto yields</t>
        </is>
      </c>
      <c r="H34" s="29" t="n">
        <v>45342</v>
      </c>
      <c r="I34" s="29" t="n">
        <v>45483</v>
      </c>
      <c r="J34" s="18">
        <f>(E34-D34)/D34</f>
        <v/>
      </c>
      <c r="K34" s="18">
        <f>(F34-E34)/E34</f>
        <v/>
      </c>
      <c r="L34" s="19" t="inlineStr">
        <is>
          <t>OPEN</t>
        </is>
      </c>
      <c r="M34" s="20">
        <f>$O$1*(1+J34)</f>
        <v/>
      </c>
      <c r="N34" s="10" t="n"/>
      <c r="O34" s="21" t="n"/>
    </row>
    <row r="35" ht="15.75" customHeight="1" s="65">
      <c r="A35" s="12" t="n">
        <v>34</v>
      </c>
      <c r="B35" s="13" t="inlineStr">
        <is>
          <t>Manta Network</t>
        </is>
      </c>
      <c r="C35" s="14" t="inlineStr">
        <is>
          <t>MANTA</t>
        </is>
      </c>
      <c r="D35" s="28" t="n">
        <v>2.77</v>
      </c>
      <c r="E35" s="16" t="n">
        <v>0.2</v>
      </c>
      <c r="F35" s="28" t="n">
        <v>0.5600000000000001</v>
      </c>
      <c r="G35" s="13" t="inlineStr">
        <is>
          <t>The third biggest scaling solution for Ethereum</t>
        </is>
      </c>
      <c r="H35" s="29" t="n">
        <v>45334</v>
      </c>
      <c r="I35" s="29" t="n">
        <v>45897</v>
      </c>
      <c r="J35" s="18">
        <f>(E35-D35)/D35</f>
        <v/>
      </c>
      <c r="K35" s="18">
        <f>(F35-E35)/E35</f>
        <v/>
      </c>
      <c r="L35" s="19" t="inlineStr">
        <is>
          <t>OPEN</t>
        </is>
      </c>
      <c r="M35" s="20">
        <f>$O$1*(1+J35)</f>
        <v/>
      </c>
      <c r="N35" s="10" t="n"/>
      <c r="O35" s="21" t="n"/>
    </row>
    <row r="36" ht="15.75" customHeight="1" s="65">
      <c r="A36" s="12" t="n">
        <v>35</v>
      </c>
      <c r="B36" s="13" t="inlineStr">
        <is>
          <t>SKY (ex-MAKER)</t>
        </is>
      </c>
      <c r="C36" s="14" t="inlineStr">
        <is>
          <t>SKY</t>
        </is>
      </c>
      <c r="D36" s="28" t="n">
        <v>0.06245</v>
      </c>
      <c r="E36" s="16" t="n">
        <v>0.07000000000000001</v>
      </c>
      <c r="F36" s="28" t="n">
        <v>0.17</v>
      </c>
      <c r="G36" s="13" t="inlineStr">
        <is>
          <t>A well-established DeFi protocol on Ethereum and the issuer of the biggest decentralized stablecoin</t>
        </is>
      </c>
      <c r="H36" s="29" t="n">
        <v>45327</v>
      </c>
      <c r="I36" s="29" t="n">
        <v>45784</v>
      </c>
      <c r="J36" s="18">
        <f>(E36-D36)/D36</f>
        <v/>
      </c>
      <c r="K36" s="18">
        <f>(F36-E36)/E36</f>
        <v/>
      </c>
      <c r="L36" s="19" t="inlineStr">
        <is>
          <t>OPEN</t>
        </is>
      </c>
      <c r="M36" s="20">
        <f>$O$1*(1+J36)</f>
        <v/>
      </c>
      <c r="N36" s="10" t="n"/>
      <c r="O36" s="21" t="n"/>
    </row>
    <row r="37" ht="15.75" customHeight="1" s="65">
      <c r="A37" s="12" t="n">
        <v>36</v>
      </c>
      <c r="B37" s="13" t="inlineStr">
        <is>
          <t>zkSwap Finance</t>
        </is>
      </c>
      <c r="C37" s="14" t="inlineStr">
        <is>
          <t>ZF</t>
        </is>
      </c>
      <c r="D37" s="28" t="n">
        <v>0.03</v>
      </c>
      <c r="E37" s="30" t="n">
        <v>0.083</v>
      </c>
      <c r="F37" s="28" t="n">
        <v>0.08</v>
      </c>
      <c r="G37" s="13" t="inlineStr">
        <is>
          <t>The first Swap2Earn DeFi platform on zkSync Era ecosystem</t>
        </is>
      </c>
      <c r="H37" s="29" t="n">
        <v>45320</v>
      </c>
      <c r="I37" s="33" t="inlineStr">
        <is>
          <t>N/A</t>
        </is>
      </c>
      <c r="J37" s="18">
        <f>(E37-D37)/D37</f>
        <v/>
      </c>
      <c r="K37" s="18" t="inlineStr">
        <is>
          <t>N/A</t>
        </is>
      </c>
      <c r="L37" s="32" t="n">
        <v>45352</v>
      </c>
      <c r="M37" s="20">
        <f>$O$1*(1+J37)</f>
        <v/>
      </c>
      <c r="N37" s="10" t="n"/>
      <c r="O37" s="21" t="n"/>
    </row>
    <row r="38" ht="15.75" customHeight="1" s="65">
      <c r="A38" s="12" t="n">
        <v>37</v>
      </c>
      <c r="B38" s="13" t="inlineStr">
        <is>
          <t>Celestia</t>
        </is>
      </c>
      <c r="C38" s="14" t="inlineStr">
        <is>
          <t>TIA</t>
        </is>
      </c>
      <c r="D38" s="28" t="n">
        <v>17.75</v>
      </c>
      <c r="E38" s="16" t="n">
        <v>1.58</v>
      </c>
      <c r="F38" s="28" t="n">
        <v>3.57</v>
      </c>
      <c r="G38" s="13" t="inlineStr">
        <is>
          <t>An innovative Modular Data Availability Network</t>
        </is>
      </c>
      <c r="H38" s="29" t="n">
        <v>45310</v>
      </c>
      <c r="I38" s="29" t="n">
        <v>45842</v>
      </c>
      <c r="J38" s="18">
        <f>(E38-D38)/D38</f>
        <v/>
      </c>
      <c r="K38" s="18">
        <f>(F38-E38)/E38</f>
        <v/>
      </c>
      <c r="L38" s="19" t="inlineStr">
        <is>
          <t>OPEN</t>
        </is>
      </c>
      <c r="M38" s="20">
        <f>$O$1*(1+J38)</f>
        <v/>
      </c>
      <c r="N38" s="10" t="n"/>
      <c r="O38" s="21" t="n"/>
    </row>
    <row r="39" ht="15.75" customHeight="1" s="65">
      <c r="A39" s="12" t="n">
        <v>38</v>
      </c>
      <c r="B39" s="13" t="inlineStr">
        <is>
          <t>Immutable X</t>
        </is>
      </c>
      <c r="C39" s="14" t="inlineStr">
        <is>
          <t>IMX</t>
        </is>
      </c>
      <c r="D39" s="28" t="n">
        <v>2.27</v>
      </c>
      <c r="E39" s="16" t="n">
        <v>0.51</v>
      </c>
      <c r="F39" s="28" t="n">
        <v>3.14</v>
      </c>
      <c r="G39" s="13" t="inlineStr">
        <is>
          <t>The Future of Gaming</t>
        </is>
      </c>
      <c r="H39" s="29" t="n">
        <v>45291</v>
      </c>
      <c r="I39" s="29" t="n">
        <v>45499</v>
      </c>
      <c r="J39" s="18">
        <f>(E39-D39)/D39</f>
        <v/>
      </c>
      <c r="K39" s="18">
        <f>(F39-E39)/E39</f>
        <v/>
      </c>
      <c r="L39" s="19" t="inlineStr">
        <is>
          <t>OPEN</t>
        </is>
      </c>
      <c r="M39" s="20">
        <f>$O$1*(1+J39)</f>
        <v/>
      </c>
      <c r="N39" s="10" t="n"/>
      <c r="O39" s="21" t="n"/>
    </row>
    <row r="40" ht="15.75" customHeight="1" s="65">
      <c r="A40" s="12" t="n">
        <v>39</v>
      </c>
      <c r="B40" s="13" t="inlineStr">
        <is>
          <t>AlexGo</t>
        </is>
      </c>
      <c r="C40" s="14" t="inlineStr">
        <is>
          <t>ALEX</t>
        </is>
      </c>
      <c r="D40" s="28" t="n">
        <v>0.3318</v>
      </c>
      <c r="E40" s="16" t="n">
        <v>0.0041</v>
      </c>
      <c r="F40" s="28" t="n">
        <v>0.0222</v>
      </c>
      <c r="G40" s="13" t="inlineStr">
        <is>
          <t>Bitcoin's DeFi Solution</t>
        </is>
      </c>
      <c r="H40" s="29" t="n">
        <v>45275</v>
      </c>
      <c r="I40" s="29" t="n">
        <v>45854</v>
      </c>
      <c r="J40" s="18">
        <f>(E40-D40)/D40</f>
        <v/>
      </c>
      <c r="K40" s="18">
        <f>(F40-E40)/E40</f>
        <v/>
      </c>
      <c r="L40" s="19" t="inlineStr">
        <is>
          <t>OPEN</t>
        </is>
      </c>
      <c r="M40" s="20">
        <f>$O$1*(1+J40)</f>
        <v/>
      </c>
      <c r="N40" s="10" t="n"/>
      <c r="O40" s="21" t="n"/>
    </row>
    <row r="41" ht="15.75" customHeight="1" s="65">
      <c r="A41" s="12" t="n">
        <v>40</v>
      </c>
      <c r="B41" s="13" t="inlineStr">
        <is>
          <t>Centrifuge</t>
        </is>
      </c>
      <c r="C41" s="14" t="inlineStr">
        <is>
          <t>CFG</t>
        </is>
      </c>
      <c r="D41" s="28" t="n">
        <v>0.6445</v>
      </c>
      <c r="E41" s="16" t="n">
        <v>0.34</v>
      </c>
      <c r="F41" s="28" t="n">
        <v>0.65</v>
      </c>
      <c r="G41" s="13" t="inlineStr">
        <is>
          <t>Decentralized Infrastructure for SME lending</t>
        </is>
      </c>
      <c r="H41" s="29" t="n">
        <v>45259</v>
      </c>
      <c r="I41" s="29" t="n">
        <v>45576</v>
      </c>
      <c r="J41" s="18">
        <f>(E41-D41)/D41</f>
        <v/>
      </c>
      <c r="K41" s="18">
        <f>(F41-E41)/E41</f>
        <v/>
      </c>
      <c r="L41" s="19" t="inlineStr">
        <is>
          <t>OPEN</t>
        </is>
      </c>
      <c r="M41" s="20">
        <f>$O$1*(1+J41)</f>
        <v/>
      </c>
      <c r="N41" s="10" t="n"/>
      <c r="O41" s="21" t="n"/>
    </row>
    <row r="42" ht="15.75" customHeight="1" s="65">
      <c r="A42" s="12" t="n">
        <v>41</v>
      </c>
      <c r="B42" s="13" t="inlineStr">
        <is>
          <t>Save (ex-Solend)</t>
        </is>
      </c>
      <c r="C42" s="14" t="inlineStr">
        <is>
          <t>SLND</t>
        </is>
      </c>
      <c r="D42" s="28" t="n">
        <v>0.9520999999999999</v>
      </c>
      <c r="E42" s="30" t="n">
        <v>3.04</v>
      </c>
      <c r="F42" s="28" t="n">
        <v>2</v>
      </c>
      <c r="G42" s="13" t="inlineStr">
        <is>
          <t>Autonomous lending and borrowing protocol on Solana</t>
        </is>
      </c>
      <c r="H42" s="29" t="n">
        <v>45250</v>
      </c>
      <c r="I42" s="33" t="inlineStr">
        <is>
          <t>N/A</t>
        </is>
      </c>
      <c r="J42" s="18">
        <f>(E42-D42)/D42</f>
        <v/>
      </c>
      <c r="K42" s="18" t="inlineStr">
        <is>
          <t>N/A</t>
        </is>
      </c>
      <c r="L42" s="32" t="n">
        <v>45286</v>
      </c>
      <c r="M42" s="20">
        <f>$O$1*(1+J42)</f>
        <v/>
      </c>
      <c r="N42" s="10" t="n"/>
      <c r="O42" s="21" t="n"/>
    </row>
    <row r="43" ht="15.75" customHeight="1" s="65">
      <c r="A43" s="12" t="n">
        <v>42</v>
      </c>
      <c r="B43" s="13" t="inlineStr">
        <is>
          <t>Maple Finance</t>
        </is>
      </c>
      <c r="C43" s="14" t="inlineStr">
        <is>
          <t>MPL</t>
        </is>
      </c>
      <c r="D43" s="28" t="n">
        <v>6.47</v>
      </c>
      <c r="E43" s="30" t="n">
        <v>14.95</v>
      </c>
      <c r="F43" s="28" t="n">
        <v>20.42</v>
      </c>
      <c r="G43" s="13" t="inlineStr">
        <is>
          <t>Institutional Lending &amp; Borrowing Protocol</t>
        </is>
      </c>
      <c r="H43" s="29" t="n">
        <v>45229</v>
      </c>
      <c r="I43" s="33" t="n">
        <v>45239</v>
      </c>
      <c r="J43" s="18">
        <f>(E43-D43)/D43</f>
        <v/>
      </c>
      <c r="K43" s="18" t="inlineStr">
        <is>
          <t>N/A</t>
        </is>
      </c>
      <c r="L43" s="32" t="n">
        <v>45286</v>
      </c>
      <c r="M43" s="20">
        <f>$O$1*(1+J43)</f>
        <v/>
      </c>
      <c r="N43" s="10" t="n"/>
      <c r="O43" s="21" t="n"/>
    </row>
    <row r="44" ht="15.75" customHeight="1" s="65">
      <c r="A44" s="12" t="n">
        <v>43</v>
      </c>
      <c r="B44" s="13" t="inlineStr">
        <is>
          <t>Aura Finance</t>
        </is>
      </c>
      <c r="C44" s="14" t="inlineStr">
        <is>
          <t>AURA</t>
        </is>
      </c>
      <c r="D44" s="28" t="n">
        <v>0.8034</v>
      </c>
      <c r="E44" s="16" t="n">
        <v>0.12</v>
      </c>
      <c r="F44" s="28" t="n">
        <v>3.67</v>
      </c>
      <c r="G44" s="13" t="inlineStr">
        <is>
          <t>Balancer's Liquidity Management Protocol</t>
        </is>
      </c>
      <c r="H44" s="29" t="n">
        <v>45209</v>
      </c>
      <c r="I44" s="29" t="inlineStr">
        <is>
          <t>N/A</t>
        </is>
      </c>
      <c r="J44" s="18">
        <f>(E44-D44)/D44</f>
        <v/>
      </c>
      <c r="K44" s="18">
        <f>(F44-E44)/E44</f>
        <v/>
      </c>
      <c r="L44" s="19" t="inlineStr">
        <is>
          <t>OPEN</t>
        </is>
      </c>
      <c r="M44" s="20">
        <f>$O$1*(1+J44)</f>
        <v/>
      </c>
      <c r="N44" s="10" t="n"/>
      <c r="O44" s="21" t="n"/>
    </row>
    <row r="45" ht="15.75" customHeight="1" s="65">
      <c r="A45" s="12" t="n">
        <v>44</v>
      </c>
      <c r="B45" s="13" t="inlineStr">
        <is>
          <t>Yearn Finance</t>
        </is>
      </c>
      <c r="C45" s="14" t="inlineStr">
        <is>
          <t>YFI</t>
        </is>
      </c>
      <c r="D45" s="28" t="n">
        <v>5172.58</v>
      </c>
      <c r="E45" s="30" t="n">
        <v>14185</v>
      </c>
      <c r="F45" s="28" t="n">
        <v>8368.379999999999</v>
      </c>
      <c r="G45" s="13" t="inlineStr">
        <is>
          <t>An innovative asset management solution for digital assets</t>
        </is>
      </c>
      <c r="H45" s="29" t="n">
        <v>45197</v>
      </c>
      <c r="I45" s="33" t="inlineStr">
        <is>
          <t>N/A</t>
        </is>
      </c>
      <c r="J45" s="18">
        <f>(E45-D45)/D45</f>
        <v/>
      </c>
      <c r="K45" s="18" t="inlineStr">
        <is>
          <t>N/A</t>
        </is>
      </c>
      <c r="L45" s="32" t="n">
        <v>45247</v>
      </c>
      <c r="M45" s="20">
        <f>$O$1*(1+J45)</f>
        <v/>
      </c>
      <c r="N45" s="10" t="n"/>
      <c r="O45" s="21" t="n"/>
    </row>
    <row r="46" ht="15.75" customHeight="1" s="65">
      <c r="A46" s="12" t="n">
        <v>45</v>
      </c>
      <c r="B46" s="13" t="inlineStr">
        <is>
          <t>Lyra</t>
        </is>
      </c>
      <c r="C46" s="14" t="inlineStr">
        <is>
          <t>LYRA</t>
        </is>
      </c>
      <c r="D46" s="28" t="n">
        <v>0.06425</v>
      </c>
      <c r="E46" s="30" t="n">
        <v>0.1434</v>
      </c>
      <c r="F46" s="28" t="n">
        <v>0.11</v>
      </c>
      <c r="G46" s="13" t="inlineStr">
        <is>
          <t>An innovative Crypto Options Trading Protocol on Optimism and Arbitrum</t>
        </is>
      </c>
      <c r="H46" s="29" t="n">
        <v>45156</v>
      </c>
      <c r="I46" s="33" t="inlineStr">
        <is>
          <t>N/A</t>
        </is>
      </c>
      <c r="J46" s="18">
        <f>(E46-D46)/D46</f>
        <v/>
      </c>
      <c r="K46" s="18" t="inlineStr">
        <is>
          <t>N/A</t>
        </is>
      </c>
      <c r="L46" s="32" t="n">
        <v>45265</v>
      </c>
      <c r="M46" s="20">
        <f>$O$1*(1+J46)</f>
        <v/>
      </c>
      <c r="N46" s="10" t="n"/>
      <c r="O46" s="21" t="n"/>
    </row>
    <row r="47" ht="15.75" customHeight="1" s="65">
      <c r="A47" s="12" t="n">
        <v>46</v>
      </c>
      <c r="B47" s="13" t="inlineStr">
        <is>
          <t>Chainlink</t>
        </is>
      </c>
      <c r="C47" s="14" t="inlineStr">
        <is>
          <t>LINK</t>
        </is>
      </c>
      <c r="D47" s="28" t="n">
        <v>7.2</v>
      </c>
      <c r="E47" s="16" t="n">
        <v>23.26</v>
      </c>
      <c r="F47" s="28" t="n">
        <v>32.44</v>
      </c>
      <c r="G47" s="13" t="inlineStr">
        <is>
          <t>Connecting Blockchain World with the Real World</t>
        </is>
      </c>
      <c r="H47" s="29" t="n">
        <v>45148</v>
      </c>
      <c r="I47" s="29" t="n">
        <v>45239</v>
      </c>
      <c r="J47" s="18">
        <f>(E47-D47)/D47</f>
        <v/>
      </c>
      <c r="K47" s="18">
        <f>(F47-E47)/E47</f>
        <v/>
      </c>
      <c r="L47" s="19" t="inlineStr">
        <is>
          <t>OPEN</t>
        </is>
      </c>
      <c r="M47" s="20">
        <f>$O$1*(1+J47)</f>
        <v/>
      </c>
      <c r="N47" s="10" t="n"/>
      <c r="O47" s="21" t="n"/>
    </row>
    <row r="48" ht="15.75" customHeight="1" s="65">
      <c r="A48" s="12" t="n">
        <v>47</v>
      </c>
      <c r="B48" s="13" t="inlineStr">
        <is>
          <t>Gamma Strategies</t>
        </is>
      </c>
      <c r="C48" s="14" t="inlineStr">
        <is>
          <t>GAMMA</t>
        </is>
      </c>
      <c r="D48" s="28" t="n">
        <v>0.19</v>
      </c>
      <c r="E48" s="26" t="n">
        <v>0.01</v>
      </c>
      <c r="F48" s="28" t="n">
        <v>0.88</v>
      </c>
      <c r="G48" s="13" t="inlineStr">
        <is>
          <t>Active Liquidity Management Solution with Market Making Strategies</t>
        </is>
      </c>
      <c r="H48" s="29" t="n">
        <v>45132</v>
      </c>
      <c r="I48" s="29" t="inlineStr">
        <is>
          <t>N/A</t>
        </is>
      </c>
      <c r="J48" s="18">
        <f>(E48-D48)/D48</f>
        <v/>
      </c>
      <c r="K48" s="18" t="inlineStr">
        <is>
          <t>N/A</t>
        </is>
      </c>
      <c r="L48" s="32" t="n">
        <v>45887</v>
      </c>
      <c r="M48" s="20">
        <f>$O$1*(1+J48)</f>
        <v/>
      </c>
      <c r="N48" s="10" t="n"/>
      <c r="O48" s="21" t="n"/>
    </row>
    <row r="49" ht="15.75" customHeight="1" s="65">
      <c r="A49" s="12" t="n">
        <v>48</v>
      </c>
      <c r="B49" s="13" t="inlineStr">
        <is>
          <t>Loopring</t>
        </is>
      </c>
      <c r="C49" s="14" t="inlineStr">
        <is>
          <t>LRC</t>
        </is>
      </c>
      <c r="D49" s="28" t="n">
        <v>0.28</v>
      </c>
      <c r="E49" s="30" t="n">
        <v>0.43</v>
      </c>
      <c r="F49" s="28" t="inlineStr">
        <is>
          <t>N/A</t>
        </is>
      </c>
      <c r="G49" s="13" t="inlineStr">
        <is>
          <t>An innovative zk-Rollup Layer-2 Protocol</t>
        </is>
      </c>
      <c r="H49" s="29" t="n">
        <v>45079</v>
      </c>
      <c r="I49" s="33" t="inlineStr">
        <is>
          <t>N/A</t>
        </is>
      </c>
      <c r="J49" s="18">
        <f>(E49-D49)/D49</f>
        <v/>
      </c>
      <c r="K49" s="18" t="inlineStr">
        <is>
          <t>N/A</t>
        </is>
      </c>
      <c r="L49" s="32" t="n">
        <v>45363</v>
      </c>
      <c r="M49" s="20">
        <f>$O$1*(1+J49)</f>
        <v/>
      </c>
      <c r="N49" s="10" t="n"/>
      <c r="O49" s="21" t="n"/>
    </row>
    <row r="50" ht="15.75" customHeight="1" s="65">
      <c r="A50" s="12" t="n">
        <v>49</v>
      </c>
      <c r="B50" s="13" t="inlineStr">
        <is>
          <t>Jones DAO</t>
        </is>
      </c>
      <c r="C50" s="14" t="inlineStr">
        <is>
          <t>JONES</t>
        </is>
      </c>
      <c r="D50" s="28" t="n">
        <v>1.67</v>
      </c>
      <c r="E50" s="30" t="n">
        <v>0.08961</v>
      </c>
      <c r="F50" s="28" t="n">
        <v>12.5</v>
      </c>
      <c r="G50" s="13" t="inlineStr">
        <is>
          <t>An innovative Yield and Liquidity Protocol on Arbitrum</t>
        </is>
      </c>
      <c r="H50" s="29" t="n">
        <v>45058</v>
      </c>
      <c r="I50" s="33" t="n">
        <v>45497</v>
      </c>
      <c r="J50" s="18">
        <f>(E50-D50)/D50</f>
        <v/>
      </c>
      <c r="K50" s="18" t="inlineStr">
        <is>
          <t>N/A</t>
        </is>
      </c>
      <c r="L50" s="32" t="n">
        <v>45733</v>
      </c>
      <c r="M50" s="20">
        <f>$O$1*(1+J50)</f>
        <v/>
      </c>
      <c r="N50" s="10" t="n"/>
      <c r="O50" s="21" t="n"/>
    </row>
    <row r="51" ht="15.75" customHeight="1" s="65">
      <c r="A51" s="12" t="n">
        <v>50</v>
      </c>
      <c r="B51" s="13" t="inlineStr">
        <is>
          <t>Rocket Pool</t>
        </is>
      </c>
      <c r="C51" s="14" t="inlineStr">
        <is>
          <t>RPL</t>
        </is>
      </c>
      <c r="D51" s="28" t="n">
        <v>53.41</v>
      </c>
      <c r="E51" s="16" t="n">
        <v>6.75</v>
      </c>
      <c r="F51" s="28" t="n">
        <v>27.04</v>
      </c>
      <c r="G51" s="13" t="inlineStr">
        <is>
          <t>Well-established non-custodial Liquid Staking Provider on Ethereum</t>
        </is>
      </c>
      <c r="H51" s="29" t="n">
        <v>45043</v>
      </c>
      <c r="I51" s="29" t="n">
        <v>45884</v>
      </c>
      <c r="J51" s="18">
        <f>(E51-D51)/D51</f>
        <v/>
      </c>
      <c r="K51" s="18">
        <f>(F51-E51)/E51</f>
        <v/>
      </c>
      <c r="L51" s="19" t="inlineStr">
        <is>
          <t>OPEN</t>
        </is>
      </c>
      <c r="M51" s="20">
        <f>$O$1*(1+J51)</f>
        <v/>
      </c>
      <c r="N51" s="10" t="n"/>
      <c r="O51" s="21" t="n"/>
    </row>
    <row r="52" ht="15.75" customHeight="1" s="65">
      <c r="A52" s="12" t="n">
        <v>51</v>
      </c>
      <c r="B52" s="13" t="inlineStr">
        <is>
          <t>StakeWise</t>
        </is>
      </c>
      <c r="C52" s="14" t="inlineStr">
        <is>
          <t>SWISE</t>
        </is>
      </c>
      <c r="D52" s="28" t="n">
        <v>0.14</v>
      </c>
      <c r="E52" s="16" t="n">
        <v>0.02</v>
      </c>
      <c r="F52" s="28" t="n">
        <v>0.16</v>
      </c>
      <c r="G52" s="13" t="inlineStr">
        <is>
          <t>Emerging Liquid Staking Provider on Ethereum</t>
        </is>
      </c>
      <c r="H52" s="29" t="n">
        <v>45043</v>
      </c>
      <c r="I52" s="29" t="inlineStr">
        <is>
          <t>N/A</t>
        </is>
      </c>
      <c r="J52" s="18">
        <f>(E52-D52)/D52</f>
        <v/>
      </c>
      <c r="K52" s="18">
        <f>(F52-E52)/E52</f>
        <v/>
      </c>
      <c r="L52" s="19" t="inlineStr">
        <is>
          <t>OPEN</t>
        </is>
      </c>
      <c r="M52" s="20">
        <f>$O$1*(1+J52)</f>
        <v/>
      </c>
      <c r="N52" s="10" t="n"/>
      <c r="O52" s="21" t="n"/>
    </row>
    <row r="53" ht="15.75" customHeight="1" s="65">
      <c r="A53" s="12" t="n">
        <v>52</v>
      </c>
      <c r="B53" s="13" t="inlineStr">
        <is>
          <t xml:space="preserve">Arbitrum </t>
        </is>
      </c>
      <c r="C53" s="14" t="inlineStr">
        <is>
          <t>ARB</t>
        </is>
      </c>
      <c r="D53" s="28" t="n">
        <v>1.21</v>
      </c>
      <c r="E53" s="16" t="n">
        <v>0.49</v>
      </c>
      <c r="F53" s="28" t="n">
        <v>6.45</v>
      </c>
      <c r="G53" s="13" t="inlineStr">
        <is>
          <t>The Biggest Layer-2 Scaling Solution for Ethereum</t>
        </is>
      </c>
      <c r="H53" s="29" t="n">
        <v>45005</v>
      </c>
      <c r="I53" s="29" t="n">
        <v>45265</v>
      </c>
      <c r="J53" s="18">
        <f>(E53-D53)/D53</f>
        <v/>
      </c>
      <c r="K53" s="18">
        <f>(F53-E53)/E53</f>
        <v/>
      </c>
      <c r="L53" s="19" t="inlineStr">
        <is>
          <t>OPEN</t>
        </is>
      </c>
      <c r="M53" s="20">
        <f>$O$1*(1+J53)</f>
        <v/>
      </c>
      <c r="N53" s="10" t="n"/>
      <c r="O53" s="21" t="n"/>
    </row>
    <row r="54" ht="15.75" customHeight="1" s="65">
      <c r="A54" s="12" t="n">
        <v>53</v>
      </c>
      <c r="B54" s="13" t="inlineStr">
        <is>
          <t>Kava</t>
        </is>
      </c>
      <c r="C54" s="14" t="inlineStr">
        <is>
          <t>KAVA</t>
        </is>
      </c>
      <c r="D54" s="28" t="n">
        <v>1.85</v>
      </c>
      <c r="E54" s="30" t="n">
        <v>0.7</v>
      </c>
      <c r="F54" s="28" t="inlineStr">
        <is>
          <t>N/A</t>
        </is>
      </c>
      <c r="G54" s="13" t="inlineStr">
        <is>
          <t>Cross-Chain DeFi Lending Platform on Cosmos</t>
        </is>
      </c>
      <c r="H54" s="29" t="n">
        <v>44798</v>
      </c>
      <c r="I54" s="33" t="n">
        <v>45105</v>
      </c>
      <c r="J54" s="18">
        <f>(E54-D54)/D54</f>
        <v/>
      </c>
      <c r="K54" s="18" t="inlineStr">
        <is>
          <t>N/A</t>
        </is>
      </c>
      <c r="L54" s="32" t="n">
        <v>45162</v>
      </c>
      <c r="M54" s="20">
        <f>$O$1*(1+J54)</f>
        <v/>
      </c>
      <c r="N54" s="10" t="n"/>
      <c r="O54" s="21" t="n"/>
    </row>
    <row r="55" ht="15.75" customHeight="1" s="65">
      <c r="A55" s="12" t="n">
        <v>54</v>
      </c>
      <c r="B55" s="13" t="inlineStr">
        <is>
          <t>Stacks</t>
        </is>
      </c>
      <c r="C55" s="14" t="inlineStr">
        <is>
          <t>STX</t>
        </is>
      </c>
      <c r="D55" s="28" t="n">
        <v>0.6</v>
      </c>
      <c r="E55" s="16" t="n">
        <v>0.61</v>
      </c>
      <c r="F55" s="28" t="n">
        <v>4.92</v>
      </c>
      <c r="G55" s="13" t="inlineStr">
        <is>
          <t>Credible and Innovative Scaling Solution for Bitcoin</t>
        </is>
      </c>
      <c r="H55" s="29" t="n">
        <v>45005</v>
      </c>
      <c r="I55" s="29" t="n">
        <v>45265</v>
      </c>
      <c r="J55" s="18">
        <f>(E55-D55)/D55</f>
        <v/>
      </c>
      <c r="K55" s="18">
        <f>(F55-E55)/E55</f>
        <v/>
      </c>
      <c r="L55" s="19" t="inlineStr">
        <is>
          <t>OPEN</t>
        </is>
      </c>
      <c r="M55" s="20">
        <f>$O$1*(1+J55)</f>
        <v/>
      </c>
      <c r="N55" s="10" t="n"/>
      <c r="O55" s="21" t="n"/>
    </row>
    <row r="56" ht="15.75" customHeight="1" s="65">
      <c r="A56" s="12" t="n">
        <v>55</v>
      </c>
      <c r="B56" s="13" t="inlineStr">
        <is>
          <t>Hegic</t>
        </is>
      </c>
      <c r="C56" s="14" t="inlineStr">
        <is>
          <t>HEGIC</t>
        </is>
      </c>
      <c r="D56" s="28" t="n">
        <v>0.01282</v>
      </c>
      <c r="E56" s="30" t="n">
        <v>0.03065</v>
      </c>
      <c r="F56" s="28" t="n">
        <v>0.0199</v>
      </c>
      <c r="G56" s="13" t="inlineStr">
        <is>
          <t>AMM Options Trading Protocol on Arbitrum</t>
        </is>
      </c>
      <c r="H56" s="29" t="n">
        <v>44986</v>
      </c>
      <c r="I56" s="33" t="n">
        <v>45100</v>
      </c>
      <c r="J56" s="18">
        <f>(E56-D56)/D56</f>
        <v/>
      </c>
      <c r="K56" s="18" t="inlineStr">
        <is>
          <t>N/A</t>
        </is>
      </c>
      <c r="L56" s="32" t="n">
        <v>45265</v>
      </c>
      <c r="M56" s="20">
        <f>$O$1*(1+J56)</f>
        <v/>
      </c>
      <c r="N56" s="10" t="n"/>
      <c r="O56" s="21" t="n"/>
    </row>
    <row r="57" ht="15.75" customHeight="1" s="65">
      <c r="A57" s="12" t="n">
        <v>56</v>
      </c>
      <c r="B57" s="13" t="inlineStr">
        <is>
          <t>Convex</t>
        </is>
      </c>
      <c r="C57" s="14" t="inlineStr">
        <is>
          <t>CVX</t>
        </is>
      </c>
      <c r="D57" s="28" t="n">
        <v>6.58</v>
      </c>
      <c r="E57" s="16" t="n">
        <v>3.49</v>
      </c>
      <c r="F57" s="28" t="n">
        <v>21.35</v>
      </c>
      <c r="G57" s="13" t="inlineStr">
        <is>
          <t>Rewarding Yield Optimizer built on two well-known Stablecoin Platforms</t>
        </is>
      </c>
      <c r="H57" s="29" t="n">
        <v>44970</v>
      </c>
      <c r="I57" s="29" t="n">
        <v>45240</v>
      </c>
      <c r="J57" s="18">
        <f>(E57-D57)/D57</f>
        <v/>
      </c>
      <c r="K57" s="18">
        <f>(F57-E57)/E57</f>
        <v/>
      </c>
      <c r="L57" s="19" t="inlineStr">
        <is>
          <t>OPEN</t>
        </is>
      </c>
      <c r="M57" s="20">
        <f>$O$1*(1+J57)</f>
        <v/>
      </c>
      <c r="N57" s="10" t="n"/>
      <c r="O57" s="21" t="n"/>
    </row>
    <row r="58" ht="15.75" customHeight="1" s="65">
      <c r="A58" s="12" t="n">
        <v>57</v>
      </c>
      <c r="B58" s="13" t="inlineStr">
        <is>
          <t>GNS</t>
        </is>
      </c>
      <c r="C58" s="14" t="inlineStr">
        <is>
          <t>GNS</t>
        </is>
      </c>
      <c r="D58" s="28" t="n">
        <v>3.19</v>
      </c>
      <c r="E58" s="30" t="n">
        <v>6.83</v>
      </c>
      <c r="F58" s="28" t="n">
        <v>6.64</v>
      </c>
      <c r="G58" s="13" t="inlineStr">
        <is>
          <t>Perpetual Trading Platform on Polygon and Arbitrum</t>
        </is>
      </c>
      <c r="H58" s="29" t="n">
        <v>44939</v>
      </c>
      <c r="I58" s="33" t="n">
        <v>45091</v>
      </c>
      <c r="J58" s="18">
        <f>(E58-D58)/D58</f>
        <v/>
      </c>
      <c r="K58" s="18" t="inlineStr">
        <is>
          <t>N/A</t>
        </is>
      </c>
      <c r="L58" s="32" t="n">
        <v>45343</v>
      </c>
      <c r="M58" s="20">
        <f>$O$1*(1+J58)</f>
        <v/>
      </c>
      <c r="N58" s="10" t="n"/>
      <c r="O58" s="21" t="n"/>
    </row>
    <row r="59" ht="15.75" customHeight="1" s="65">
      <c r="A59" s="12" t="n">
        <v>58</v>
      </c>
      <c r="B59" s="13" t="inlineStr">
        <is>
          <t>GMX</t>
        </is>
      </c>
      <c r="C59" s="14" t="inlineStr">
        <is>
          <t>GMX</t>
        </is>
      </c>
      <c r="D59" s="28" t="n">
        <v>51.2</v>
      </c>
      <c r="E59" s="16" t="n">
        <v>14.69</v>
      </c>
      <c r="F59" s="28" t="n">
        <v>114.92</v>
      </c>
      <c r="G59" s="13" t="inlineStr">
        <is>
          <t>Decentralized Derivatives Exchange on Arbitrum</t>
        </is>
      </c>
      <c r="H59" s="29" t="n">
        <v>44896</v>
      </c>
      <c r="I59" s="29" t="n">
        <v>45096</v>
      </c>
      <c r="J59" s="18">
        <f>(E59-D59)/D59</f>
        <v/>
      </c>
      <c r="K59" s="18">
        <f>(F59-E59)/E59</f>
        <v/>
      </c>
      <c r="L59" s="19" t="inlineStr">
        <is>
          <t>OPEN</t>
        </is>
      </c>
      <c r="M59" s="20">
        <f>$O$1*(1+J59)</f>
        <v/>
      </c>
      <c r="N59" s="10" t="n"/>
      <c r="O59" s="21" t="n"/>
    </row>
    <row r="60" ht="15.75" customHeight="1" s="65">
      <c r="A60" s="12" t="n">
        <v>59</v>
      </c>
      <c r="B60" s="13" t="inlineStr">
        <is>
          <t>Liquity</t>
        </is>
      </c>
      <c r="C60" s="14" t="inlineStr">
        <is>
          <t>LQTY</t>
        </is>
      </c>
      <c r="D60" s="28" t="n">
        <v>0.57</v>
      </c>
      <c r="E60" s="30" t="n">
        <v>2.14</v>
      </c>
      <c r="F60" s="28" t="inlineStr">
        <is>
          <t>N/A</t>
        </is>
      </c>
      <c r="G60" s="13" t="inlineStr">
        <is>
          <t>Promising Decentralized Lending &amp; Borrowing Protocol</t>
        </is>
      </c>
      <c r="H60" s="29" t="n">
        <v>44887</v>
      </c>
      <c r="I60" s="33" t="n">
        <v>45084</v>
      </c>
      <c r="J60" s="18">
        <f>(E60-D60)/D60</f>
        <v/>
      </c>
      <c r="K60" s="18" t="inlineStr">
        <is>
          <t>N/A</t>
        </is>
      </c>
      <c r="L60" s="32" t="n">
        <v>44992</v>
      </c>
      <c r="M60" s="20">
        <f>$O$1*(1+J60)</f>
        <v/>
      </c>
      <c r="N60" s="10" t="n"/>
      <c r="O60" s="21" t="n"/>
    </row>
    <row r="61" ht="15.75" customHeight="1" s="65">
      <c r="A61" s="12" t="n">
        <v>60</v>
      </c>
      <c r="B61" s="13" t="inlineStr">
        <is>
          <t>Optimism</t>
        </is>
      </c>
      <c r="C61" s="14" t="inlineStr">
        <is>
          <t>OP</t>
        </is>
      </c>
      <c r="D61" s="28" t="n">
        <v>1.11</v>
      </c>
      <c r="E61" s="16" t="n">
        <v>0.6899999999999999</v>
      </c>
      <c r="F61" s="28" t="n">
        <v>5.08</v>
      </c>
      <c r="G61" s="13" t="inlineStr">
        <is>
          <t>An Optimistic Roll-up as Ethereum's Layer-2 Solution</t>
        </is>
      </c>
      <c r="H61" s="29" t="n">
        <v>44813</v>
      </c>
      <c r="I61" s="29" t="n">
        <v>45142</v>
      </c>
      <c r="J61" s="18">
        <f>(E61-D61)/D61</f>
        <v/>
      </c>
      <c r="K61" s="18">
        <f>(F61-E61)/E61</f>
        <v/>
      </c>
      <c r="L61" s="19" t="inlineStr">
        <is>
          <t>OPEN</t>
        </is>
      </c>
      <c r="M61" s="20">
        <f>$O$1*(1+J61)</f>
        <v/>
      </c>
      <c r="N61" s="10" t="n"/>
      <c r="O61" s="21" t="n"/>
    </row>
    <row r="62" ht="15.75" customHeight="1" s="65">
      <c r="A62" s="12" t="n">
        <v>61</v>
      </c>
      <c r="B62" s="13" t="inlineStr">
        <is>
          <t>Synthetix</t>
        </is>
      </c>
      <c r="C62" s="14" t="inlineStr">
        <is>
          <t>SNX</t>
        </is>
      </c>
      <c r="D62" s="28" t="n">
        <v>4.25</v>
      </c>
      <c r="E62" s="30" t="n">
        <v>5.19</v>
      </c>
      <c r="F62" s="28" t="inlineStr">
        <is>
          <t>N/A</t>
        </is>
      </c>
      <c r="G62" s="13" t="inlineStr">
        <is>
          <t>The Derivatives Liquidity Protocol</t>
        </is>
      </c>
      <c r="H62" s="29" t="n">
        <v>44784</v>
      </c>
      <c r="I62" s="33" t="n">
        <v>45242</v>
      </c>
      <c r="J62" s="18">
        <f>(E62-D62)/D62</f>
        <v/>
      </c>
      <c r="K62" s="18" t="inlineStr">
        <is>
          <t>N/A</t>
        </is>
      </c>
      <c r="L62" s="32" t="n">
        <v>45376</v>
      </c>
      <c r="M62" s="20">
        <f>$O$1*(1+J62)</f>
        <v/>
      </c>
      <c r="N62" s="10" t="n"/>
      <c r="O62" s="21" t="n"/>
    </row>
    <row r="63" ht="16.5" customHeight="1" s="65">
      <c r="A63" s="12" t="n">
        <v>62</v>
      </c>
      <c r="B63" s="13" t="inlineStr">
        <is>
          <t>Lido Finance</t>
        </is>
      </c>
      <c r="C63" s="14" t="inlineStr">
        <is>
          <t>LDO</t>
        </is>
      </c>
      <c r="D63" s="28" t="n">
        <v>1.2</v>
      </c>
      <c r="E63" s="34" t="n">
        <v>1.18</v>
      </c>
      <c r="F63" s="28" t="n">
        <v>4.12</v>
      </c>
      <c r="G63" s="13" t="inlineStr">
        <is>
          <t>The Most Prominent Liquid Staking Service Provider</t>
        </is>
      </c>
      <c r="H63" s="29" t="n">
        <v>44713</v>
      </c>
      <c r="I63" s="29" t="n">
        <v>45884</v>
      </c>
      <c r="J63" s="18">
        <f>(E63-D63)/D63</f>
        <v/>
      </c>
      <c r="K63" s="18">
        <f>(F63-E63)/E63</f>
        <v/>
      </c>
      <c r="L63" s="19" t="inlineStr">
        <is>
          <t>OPEN</t>
        </is>
      </c>
      <c r="M63" s="20">
        <f>$O$1*(1+J63)</f>
        <v/>
      </c>
      <c r="N63" s="10" t="n"/>
      <c r="O63" s="21" t="n"/>
    </row>
    <row r="64" ht="16.5" customHeight="1" s="65">
      <c r="A64" s="35" t="n"/>
      <c r="B64" s="35" t="n"/>
      <c r="C64" s="35" t="n"/>
      <c r="D64" s="36" t="n"/>
      <c r="E64" s="37" t="n"/>
      <c r="F64" s="38" t="n"/>
      <c r="G64" s="39" t="n"/>
      <c r="H64" s="40" t="n"/>
      <c r="I64" s="40" t="n"/>
      <c r="J64" s="41" t="n"/>
      <c r="K64" s="42" t="n"/>
      <c r="L64" s="43" t="n"/>
      <c r="M64" s="44" t="n"/>
      <c r="N64" s="10" t="n"/>
      <c r="O64" s="10" t="n"/>
    </row>
    <row r="65" ht="16.5" customHeight="1" s="65">
      <c r="A65" s="45" t="n"/>
      <c r="B65" s="45" t="n"/>
      <c r="C65" s="45" t="n"/>
      <c r="D65" s="45" t="n"/>
      <c r="E65" s="46" t="n"/>
      <c r="F65" s="46" t="n"/>
      <c r="G65" s="47" t="inlineStr">
        <is>
          <t>TOTAL INVESTED</t>
        </is>
      </c>
      <c r="H65" s="47" t="n"/>
      <c r="I65" s="47" t="n"/>
      <c r="J65" s="48" t="n"/>
      <c r="K65" s="49" t="n"/>
      <c r="L65" s="49" t="n"/>
      <c r="M65" s="50">
        <f>O1*A63</f>
        <v/>
      </c>
      <c r="N65" s="10" t="n"/>
      <c r="O65" s="10" t="n"/>
    </row>
    <row r="66" ht="16.5" customHeight="1" s="65">
      <c r="A66" s="51" t="n"/>
      <c r="B66" s="51" t="n"/>
      <c r="C66" s="51" t="n"/>
      <c r="D66" s="51" t="n"/>
      <c r="E66" s="52" t="n"/>
      <c r="F66" s="52" t="n"/>
      <c r="G66" s="53" t="inlineStr">
        <is>
          <t>TOTAL PORTFOLIO VALUE</t>
        </is>
      </c>
      <c r="H66" s="53" t="n"/>
      <c r="I66" s="53" t="n"/>
      <c r="J66" s="54" t="n"/>
      <c r="K66" s="55" t="n"/>
      <c r="L66" s="55" t="n"/>
      <c r="M66" s="56">
        <f>SUM(M3:M63)</f>
        <v/>
      </c>
      <c r="N66" s="10" t="n"/>
      <c r="O66" s="10" t="n"/>
    </row>
    <row r="67" ht="16.5" customHeight="1" s="65">
      <c r="A67" s="45" t="n"/>
      <c r="B67" s="45" t="n"/>
      <c r="C67" s="45" t="n"/>
      <c r="D67" s="45" t="n"/>
      <c r="E67" s="46" t="n"/>
      <c r="F67" s="46" t="n"/>
      <c r="G67" s="57" t="inlineStr">
        <is>
          <t>TOTAL PORTFOLIO PROFIT/LOSS</t>
        </is>
      </c>
      <c r="H67" s="57" t="n"/>
      <c r="I67" s="57" t="n"/>
      <c r="J67" s="58" t="n"/>
      <c r="K67" s="59" t="n"/>
      <c r="L67" s="59" t="n"/>
      <c r="M67" s="60">
        <f>M66-M65</f>
        <v/>
      </c>
      <c r="N67" s="61" t="n"/>
      <c r="O67" s="10" t="n"/>
    </row>
    <row r="68" ht="16.5" customHeight="1" s="65">
      <c r="A68" s="45" t="n"/>
      <c r="B68" s="45" t="n"/>
      <c r="C68" s="45" t="n"/>
      <c r="D68" s="45" t="n"/>
      <c r="E68" s="46" t="n"/>
      <c r="F68" s="46" t="n"/>
      <c r="G68" s="57" t="inlineStr">
        <is>
          <t>TOTAL PORTFOLIO PERFORMANCE (%)</t>
        </is>
      </c>
      <c r="H68" s="57" t="n"/>
      <c r="I68" s="57" t="n"/>
      <c r="J68" s="58" t="n"/>
      <c r="K68" s="59" t="n"/>
      <c r="L68" s="59" t="n"/>
      <c r="M68" s="62">
        <f>M67/M65</f>
        <v/>
      </c>
      <c r="N68" s="61" t="n"/>
      <c r="O68" s="10" t="n"/>
    </row>
    <row r="69" ht="15.75" customHeight="1" s="65">
      <c r="A69" s="63" t="n"/>
      <c r="B69" s="63" t="n"/>
      <c r="C69" s="63" t="n"/>
      <c r="D69" s="64" t="n"/>
      <c r="E69" s="64" t="n"/>
      <c r="F69" s="64" t="n"/>
      <c r="G69" s="63" t="inlineStr">
        <is>
          <t>Source: altFINS (Last update: August 26th, 2025)</t>
        </is>
      </c>
      <c r="H69" s="63" t="n"/>
      <c r="I69" s="63" t="n"/>
      <c r="J69" s="64" t="n"/>
      <c r="K69" s="64" t="n"/>
      <c r="L69" s="10" t="n"/>
      <c r="M69" s="10" t="n"/>
      <c r="N69" s="10" t="n"/>
      <c r="O69" s="10" t="n"/>
    </row>
    <row r="70" ht="15.75" customHeight="1" s="65">
      <c r="A70" s="10" t="n"/>
      <c r="B70" s="10" t="n"/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</row>
    <row r="71" ht="15.75" customHeight="1" s="65">
      <c r="A71" s="10" t="n"/>
      <c r="B71" s="10" t="n"/>
      <c r="C71" s="10" t="n"/>
      <c r="D71" s="10" t="n"/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</row>
    <row r="72" ht="15.75" customHeight="1" s="65">
      <c r="A72" s="10" t="n"/>
      <c r="B72" s="10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0" t="n"/>
      <c r="O72" s="10" t="n"/>
    </row>
    <row r="73" ht="15.75" customHeight="1" s="65">
      <c r="A73" s="10" t="n"/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</row>
    <row r="74" ht="15.75" customHeight="1" s="65">
      <c r="A74" s="10" t="n"/>
      <c r="B74" s="10" t="n"/>
      <c r="C74" s="10" t="n"/>
      <c r="D74" s="10" t="n"/>
      <c r="E74" s="10" t="n"/>
      <c r="F74" s="10" t="n"/>
      <c r="G74" s="10" t="n"/>
      <c r="H74" s="10" t="n"/>
      <c r="I74" s="10" t="n"/>
      <c r="J74" s="10" t="n"/>
      <c r="K74" s="10" t="n"/>
      <c r="L74" s="10" t="n"/>
      <c r="M74" s="10" t="n"/>
      <c r="N74" s="10" t="n"/>
      <c r="O74" s="10" t="n"/>
    </row>
    <row r="75" ht="15.75" customHeight="1" s="65">
      <c r="A75" s="10" t="n"/>
      <c r="B75" s="10" t="n"/>
      <c r="C75" s="10" t="n"/>
      <c r="D75" s="10" t="n"/>
      <c r="E75" s="10" t="n"/>
      <c r="F75" s="10" t="n"/>
      <c r="G75" s="10" t="n"/>
      <c r="H75" s="10" t="n"/>
      <c r="I75" s="10" t="n"/>
      <c r="J75" s="10" t="n"/>
      <c r="K75" s="10" t="n"/>
      <c r="L75" s="10" t="n"/>
      <c r="M75" s="10" t="n"/>
      <c r="N75" s="10" t="n"/>
      <c r="O75" s="10" t="n"/>
    </row>
    <row r="76" ht="15.75" customHeight="1" s="65">
      <c r="A76" s="10" t="n"/>
      <c r="B76" s="10" t="n"/>
      <c r="C76" s="10" t="n"/>
      <c r="D76" s="10" t="n"/>
      <c r="E76" s="10" t="n"/>
      <c r="F76" s="10" t="n"/>
      <c r="G76" s="10" t="n"/>
      <c r="H76" s="10" t="n"/>
      <c r="I76" s="10" t="n"/>
      <c r="J76" s="10" t="n"/>
      <c r="K76" s="10" t="n"/>
      <c r="L76" s="10" t="n"/>
      <c r="M76" s="10" t="n"/>
      <c r="N76" s="10" t="n"/>
      <c r="O76" s="10" t="n"/>
    </row>
    <row r="77" ht="15.75" customHeight="1" s="65">
      <c r="A77" s="10" t="n"/>
      <c r="B77" s="10" t="n"/>
      <c r="C77" s="10" t="n"/>
      <c r="D77" s="10" t="n"/>
      <c r="E77" s="10" t="n"/>
      <c r="F77" s="10" t="n"/>
      <c r="G77" s="10" t="n"/>
      <c r="H77" s="10" t="n"/>
      <c r="I77" s="10" t="n"/>
      <c r="J77" s="10" t="n"/>
      <c r="K77" s="10" t="n"/>
      <c r="L77" s="10" t="n"/>
      <c r="M77" s="10" t="n"/>
      <c r="N77" s="10" t="n"/>
      <c r="O77" s="10" t="n"/>
    </row>
    <row r="78" ht="15.75" customHeight="1" s="65">
      <c r="A78" s="10" t="n"/>
      <c r="B78" s="10" t="n"/>
      <c r="C78" s="10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</row>
    <row r="79" ht="15.75" customHeight="1" s="65">
      <c r="A79" s="10" t="n"/>
      <c r="B79" s="10" t="n"/>
      <c r="C79" s="10" t="n"/>
      <c r="D79" s="10" t="n"/>
      <c r="E79" s="10" t="n"/>
      <c r="F79" s="10" t="n"/>
      <c r="G79" s="10" t="n"/>
      <c r="H79" s="10" t="n"/>
      <c r="I79" s="10" t="n"/>
      <c r="J79" s="10" t="n"/>
      <c r="K79" s="10" t="n"/>
      <c r="L79" s="10" t="n"/>
      <c r="M79" s="10" t="n"/>
      <c r="N79" s="10" t="n"/>
      <c r="O79" s="10" t="n"/>
    </row>
    <row r="80" ht="15.75" customHeight="1" s="65">
      <c r="A80" s="10" t="n"/>
      <c r="B80" s="10" t="n"/>
      <c r="C80" s="10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</row>
    <row r="81" ht="15.75" customHeight="1" s="65">
      <c r="A81" s="10" t="n"/>
      <c r="B81" s="10" t="n"/>
      <c r="C81" s="10" t="n"/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</row>
    <row r="82" ht="15.75" customHeight="1" s="65">
      <c r="A82" s="10" t="n"/>
      <c r="B82" s="10" t="n"/>
      <c r="C82" s="10" t="n"/>
      <c r="D82" s="10" t="n"/>
      <c r="E82" s="10" t="n"/>
      <c r="F82" s="10" t="n"/>
      <c r="G82" s="10" t="n"/>
      <c r="H82" s="10" t="n"/>
      <c r="I82" s="10" t="n"/>
      <c r="J82" s="10" t="n"/>
      <c r="K82" s="10" t="n"/>
      <c r="L82" s="10" t="n"/>
      <c r="M82" s="10" t="n"/>
      <c r="N82" s="10" t="n"/>
      <c r="O82" s="10" t="n"/>
    </row>
    <row r="83" ht="15.75" customHeight="1" s="65">
      <c r="A83" s="10" t="n"/>
      <c r="B83" s="10" t="n"/>
      <c r="C83" s="10" t="n"/>
      <c r="D83" s="10" t="n"/>
      <c r="E83" s="10" t="n"/>
      <c r="F83" s="10" t="n"/>
      <c r="G83" s="10" t="n"/>
      <c r="H83" s="10" t="n"/>
      <c r="I83" s="10" t="n"/>
      <c r="J83" s="10" t="n"/>
      <c r="K83" s="10" t="n"/>
      <c r="L83" s="10" t="n"/>
      <c r="M83" s="10" t="n"/>
      <c r="N83" s="10" t="n"/>
      <c r="O83" s="10" t="n"/>
    </row>
    <row r="84" ht="15.75" customHeight="1" s="65">
      <c r="A84" s="10" t="n"/>
      <c r="B84" s="10" t="n"/>
      <c r="C84" s="10" t="n"/>
      <c r="D84" s="10" t="n"/>
      <c r="E84" s="10" t="n"/>
      <c r="F84" s="10" t="n"/>
      <c r="G84" s="10" t="n"/>
      <c r="H84" s="10" t="n"/>
      <c r="I84" s="10" t="n"/>
      <c r="J84" s="10" t="n"/>
      <c r="K84" s="10" t="n"/>
      <c r="L84" s="10" t="n"/>
      <c r="M84" s="10" t="n"/>
      <c r="N84" s="10" t="n"/>
      <c r="O84" s="10" t="n"/>
    </row>
    <row r="85" ht="15.75" customHeight="1" s="65">
      <c r="A85" s="10" t="n"/>
      <c r="B85" s="10" t="n"/>
      <c r="C85" s="10" t="n"/>
      <c r="D85" s="10" t="n"/>
      <c r="E85" s="10" t="n"/>
      <c r="F85" s="10" t="n"/>
      <c r="G85" s="10" t="n"/>
      <c r="H85" s="10" t="n"/>
      <c r="I85" s="10" t="n"/>
      <c r="J85" s="10" t="n"/>
      <c r="K85" s="10" t="n"/>
      <c r="L85" s="10" t="n"/>
      <c r="M85" s="10" t="n"/>
      <c r="N85" s="10" t="n"/>
      <c r="O85" s="10" t="n"/>
    </row>
    <row r="86" ht="15.75" customHeight="1" s="65">
      <c r="A86" s="10" t="n"/>
      <c r="B86" s="10" t="n"/>
      <c r="C86" s="10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</row>
    <row r="87" ht="15.75" customHeight="1" s="65">
      <c r="A87" s="10" t="n"/>
      <c r="B87" s="10" t="n"/>
      <c r="C87" s="10" t="n"/>
      <c r="D87" s="10" t="n"/>
      <c r="E87" s="10" t="n"/>
      <c r="F87" s="10" t="n"/>
      <c r="G87" s="10" t="n"/>
      <c r="H87" s="10" t="n"/>
      <c r="I87" s="10" t="n"/>
      <c r="J87" s="10" t="n"/>
      <c r="K87" s="10" t="n"/>
      <c r="L87" s="10" t="n"/>
      <c r="M87" s="10" t="n"/>
      <c r="N87" s="10" t="n"/>
      <c r="O87" s="10" t="n"/>
    </row>
    <row r="88" ht="15.75" customHeight="1" s="65">
      <c r="A88" s="10" t="n"/>
      <c r="B88" s="10" t="n"/>
      <c r="C88" s="10" t="n"/>
      <c r="D88" s="10" t="n"/>
      <c r="E88" s="10" t="n"/>
      <c r="F88" s="10" t="n"/>
      <c r="G88" s="10" t="n"/>
      <c r="H88" s="10" t="n"/>
      <c r="I88" s="10" t="n"/>
      <c r="J88" s="10" t="n"/>
      <c r="K88" s="10" t="n"/>
      <c r="L88" s="10" t="n"/>
      <c r="M88" s="10" t="n"/>
      <c r="N88" s="10" t="n"/>
      <c r="O88" s="10" t="n"/>
    </row>
    <row r="89" ht="15.75" customHeight="1" s="65">
      <c r="A89" s="10" t="n"/>
      <c r="B89" s="10" t="n"/>
      <c r="C89" s="10" t="n"/>
      <c r="D89" s="10" t="n"/>
      <c r="E89" s="10" t="n"/>
      <c r="F89" s="10" t="n"/>
      <c r="G89" s="10" t="n"/>
      <c r="H89" s="10" t="n"/>
      <c r="I89" s="10" t="n"/>
      <c r="J89" s="10" t="n"/>
      <c r="K89" s="10" t="n"/>
      <c r="L89" s="10" t="n"/>
      <c r="M89" s="10" t="n"/>
      <c r="N89" s="10" t="n"/>
      <c r="O89" s="10" t="n"/>
    </row>
    <row r="90" ht="15.75" customHeight="1" s="65">
      <c r="A90" s="10" t="n"/>
      <c r="B90" s="10" t="n"/>
      <c r="C90" s="10" t="n"/>
      <c r="D90" s="10" t="n"/>
      <c r="E90" s="10" t="n"/>
      <c r="F90" s="10" t="n"/>
      <c r="G90" s="10" t="n"/>
      <c r="H90" s="10" t="n"/>
      <c r="I90" s="10" t="n"/>
      <c r="J90" s="10" t="n"/>
      <c r="K90" s="10" t="n"/>
      <c r="L90" s="10" t="n"/>
      <c r="M90" s="10" t="n"/>
      <c r="N90" s="10" t="n"/>
      <c r="O90" s="10" t="n"/>
    </row>
    <row r="91" ht="15.75" customHeight="1" s="65">
      <c r="A91" s="10" t="n"/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</row>
    <row r="92" ht="15.75" customHeight="1" s="65">
      <c r="A92" s="10" t="n"/>
      <c r="B92" s="10" t="n"/>
      <c r="C92" s="10" t="n"/>
      <c r="D92" s="10" t="n"/>
      <c r="E92" s="10" t="n"/>
      <c r="F92" s="10" t="n"/>
      <c r="G92" s="10" t="n"/>
      <c r="H92" s="10" t="n"/>
      <c r="I92" s="10" t="n"/>
      <c r="J92" s="10" t="n"/>
      <c r="K92" s="10" t="n"/>
      <c r="L92" s="10" t="n"/>
      <c r="M92" s="10" t="n"/>
      <c r="N92" s="10" t="n"/>
      <c r="O92" s="10" t="n"/>
    </row>
    <row r="93" ht="15.75" customHeight="1" s="65">
      <c r="A93" s="10" t="n"/>
      <c r="B93" s="10" t="n"/>
      <c r="C93" s="10" t="n"/>
      <c r="D93" s="10" t="n"/>
      <c r="E93" s="10" t="n"/>
      <c r="F93" s="10" t="n"/>
      <c r="G93" s="10" t="n"/>
      <c r="H93" s="10" t="n"/>
      <c r="I93" s="10" t="n"/>
      <c r="J93" s="10" t="n"/>
      <c r="K93" s="10" t="n"/>
      <c r="L93" s="10" t="n"/>
      <c r="M93" s="10" t="n"/>
      <c r="N93" s="10" t="n"/>
      <c r="O93" s="10" t="n"/>
    </row>
    <row r="94" ht="15.75" customHeight="1" s="65">
      <c r="A94" s="10" t="n"/>
      <c r="B94" s="10" t="n"/>
      <c r="C94" s="10" t="n"/>
      <c r="D94" s="10" t="n"/>
      <c r="E94" s="10" t="n"/>
      <c r="F94" s="10" t="n"/>
      <c r="G94" s="10" t="n"/>
      <c r="H94" s="10" t="n"/>
      <c r="I94" s="10" t="n"/>
      <c r="J94" s="10" t="n"/>
      <c r="K94" s="10" t="n"/>
      <c r="L94" s="10" t="n"/>
      <c r="M94" s="10" t="n"/>
      <c r="N94" s="10" t="n"/>
      <c r="O94" s="10" t="n"/>
    </row>
    <row r="95" ht="15.75" customHeight="1" s="65">
      <c r="A95" s="10" t="n"/>
      <c r="B95" s="10" t="n"/>
      <c r="C95" s="10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</row>
    <row r="96" ht="15.75" customHeight="1" s="65">
      <c r="A96" s="10" t="n"/>
      <c r="B96" s="10" t="n"/>
      <c r="C96" s="10" t="n"/>
      <c r="D96" s="10" t="n"/>
      <c r="E96" s="10" t="n"/>
      <c r="F96" s="10" t="n"/>
      <c r="G96" s="10" t="n"/>
      <c r="H96" s="10" t="n"/>
      <c r="I96" s="10" t="n"/>
      <c r="J96" s="10" t="n"/>
      <c r="K96" s="10" t="n"/>
      <c r="L96" s="10" t="n"/>
      <c r="M96" s="10" t="n"/>
      <c r="N96" s="10" t="n"/>
      <c r="O96" s="10" t="n"/>
    </row>
    <row r="97" ht="15.75" customHeight="1" s="65">
      <c r="A97" s="10" t="n"/>
      <c r="B97" s="10" t="n"/>
      <c r="C97" s="10" t="n"/>
      <c r="D97" s="10" t="n"/>
      <c r="E97" s="10" t="n"/>
      <c r="F97" s="10" t="n"/>
      <c r="G97" s="10" t="n"/>
      <c r="H97" s="10" t="n"/>
      <c r="I97" s="10" t="n"/>
      <c r="J97" s="10" t="n"/>
      <c r="K97" s="10" t="n"/>
      <c r="L97" s="10" t="n"/>
      <c r="M97" s="10" t="n"/>
      <c r="N97" s="10" t="n"/>
      <c r="O97" s="10" t="n"/>
    </row>
    <row r="98" ht="15.75" customHeight="1" s="65">
      <c r="A98" s="10" t="n"/>
      <c r="B98" s="10" t="n"/>
      <c r="C98" s="10" t="n"/>
      <c r="D98" s="10" t="n"/>
      <c r="E98" s="10" t="n"/>
      <c r="F98" s="10" t="n"/>
      <c r="G98" s="10" t="n"/>
      <c r="H98" s="10" t="n"/>
      <c r="I98" s="10" t="n"/>
      <c r="J98" s="10" t="n"/>
      <c r="K98" s="10" t="n"/>
      <c r="L98" s="10" t="n"/>
      <c r="M98" s="10" t="n"/>
      <c r="N98" s="10" t="n"/>
      <c r="O98" s="10" t="n"/>
    </row>
    <row r="99" ht="15.75" customHeight="1" s="65">
      <c r="A99" s="10" t="n"/>
      <c r="B99" s="10" t="n"/>
      <c r="C99" s="10" t="n"/>
      <c r="D99" s="10" t="n"/>
      <c r="E99" s="10" t="n"/>
      <c r="F99" s="10" t="n"/>
      <c r="G99" s="10" t="n"/>
      <c r="H99" s="10" t="n"/>
      <c r="I99" s="10" t="n"/>
      <c r="J99" s="10" t="n"/>
      <c r="K99" s="10" t="n"/>
      <c r="L99" s="10" t="n"/>
      <c r="M99" s="10" t="n"/>
      <c r="N99" s="10" t="n"/>
      <c r="O99" s="10" t="n"/>
    </row>
    <row r="100" ht="15.75" customHeight="1" s="65">
      <c r="A100" s="10" t="n"/>
      <c r="B100" s="10" t="n"/>
      <c r="C100" s="10" t="n"/>
      <c r="D100" s="10" t="n"/>
      <c r="E100" s="10" t="n"/>
      <c r="F100" s="10" t="n"/>
      <c r="G100" s="10" t="n"/>
      <c r="H100" s="10" t="n"/>
      <c r="I100" s="10" t="n"/>
      <c r="J100" s="10" t="n"/>
      <c r="K100" s="10" t="n"/>
      <c r="L100" s="10" t="n"/>
      <c r="M100" s="10" t="n"/>
      <c r="N100" s="10" t="n"/>
      <c r="O100" s="10" t="n"/>
    </row>
    <row r="101" ht="15.75" customHeight="1" s="65">
      <c r="A101" s="10" t="n"/>
      <c r="B101" s="10" t="n"/>
      <c r="C101" s="10" t="n"/>
      <c r="D101" s="10" t="n"/>
      <c r="E101" s="10" t="n"/>
      <c r="F101" s="10" t="n"/>
      <c r="G101" s="10" t="n"/>
      <c r="H101" s="10" t="n"/>
      <c r="I101" s="10" t="n"/>
      <c r="J101" s="10" t="n"/>
      <c r="K101" s="10" t="n"/>
      <c r="L101" s="10" t="n"/>
      <c r="M101" s="10" t="n"/>
      <c r="N101" s="10" t="n"/>
      <c r="O101" s="10" t="n"/>
    </row>
    <row r="102" ht="15.75" customHeight="1" s="65">
      <c r="A102" s="10" t="n"/>
      <c r="B102" s="10" t="n"/>
      <c r="C102" s="10" t="n"/>
      <c r="D102" s="10" t="n"/>
      <c r="E102" s="10" t="n"/>
      <c r="F102" s="10" t="n"/>
      <c r="G102" s="10" t="n"/>
      <c r="H102" s="10" t="n"/>
      <c r="I102" s="10" t="n"/>
      <c r="J102" s="10" t="n"/>
      <c r="K102" s="10" t="n"/>
      <c r="L102" s="10" t="n"/>
      <c r="M102" s="10" t="n"/>
      <c r="N102" s="10" t="n"/>
      <c r="O102" s="10" t="n"/>
    </row>
    <row r="103" ht="15.75" customHeight="1" s="65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0" t="n"/>
      <c r="L103" s="10" t="n"/>
      <c r="M103" s="10" t="n"/>
      <c r="N103" s="10" t="n"/>
      <c r="O103" s="10" t="n"/>
    </row>
    <row r="104" ht="15.75" customHeight="1" s="65">
      <c r="A104" s="10" t="n"/>
      <c r="B104" s="10" t="n"/>
      <c r="C104" s="10" t="n"/>
      <c r="D104" s="10" t="n"/>
      <c r="E104" s="10" t="n"/>
      <c r="F104" s="10" t="n"/>
      <c r="G104" s="10" t="n"/>
      <c r="H104" s="10" t="n"/>
      <c r="I104" s="10" t="n"/>
      <c r="J104" s="10" t="n"/>
      <c r="K104" s="10" t="n"/>
      <c r="L104" s="10" t="n"/>
      <c r="M104" s="10" t="n"/>
      <c r="N104" s="10" t="n"/>
      <c r="O104" s="10" t="n"/>
    </row>
    <row r="105" ht="15.75" customHeight="1" s="65">
      <c r="A105" s="10" t="n"/>
      <c r="B105" s="10" t="n"/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/>
      <c r="O105" s="10" t="n"/>
    </row>
    <row r="106" ht="15.75" customHeight="1" s="65">
      <c r="A106" s="10" t="n"/>
      <c r="B106" s="10" t="n"/>
      <c r="C106" s="10" t="n"/>
      <c r="D106" s="10" t="n"/>
      <c r="E106" s="10" t="n"/>
      <c r="F106" s="10" t="n"/>
      <c r="G106" s="10" t="n"/>
      <c r="H106" s="10" t="n"/>
      <c r="I106" s="10" t="n"/>
      <c r="J106" s="10" t="n"/>
      <c r="K106" s="10" t="n"/>
      <c r="L106" s="10" t="n"/>
      <c r="M106" s="10" t="n"/>
      <c r="N106" s="10" t="n"/>
      <c r="O106" s="10" t="n"/>
    </row>
    <row r="107" ht="15.75" customHeight="1" s="65">
      <c r="A107" s="10" t="n"/>
      <c r="B107" s="10" t="n"/>
      <c r="C107" s="10" t="n"/>
      <c r="D107" s="10" t="n"/>
      <c r="E107" s="10" t="n"/>
      <c r="F107" s="10" t="n"/>
      <c r="G107" s="10" t="n"/>
      <c r="H107" s="10" t="n"/>
      <c r="I107" s="10" t="n"/>
      <c r="J107" s="10" t="n"/>
      <c r="K107" s="10" t="n"/>
      <c r="L107" s="10" t="n"/>
      <c r="M107" s="10" t="n"/>
      <c r="N107" s="10" t="n"/>
      <c r="O107" s="10" t="n"/>
    </row>
    <row r="108" ht="15.75" customHeight="1" s="65">
      <c r="A108" s="10" t="n"/>
      <c r="B108" s="10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</row>
    <row r="109" ht="15.75" customHeight="1" s="65">
      <c r="A109" s="10" t="n"/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</row>
    <row r="110" ht="15.75" customHeight="1" s="65">
      <c r="A110" s="10" t="n"/>
      <c r="B110" s="10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</row>
    <row r="111" ht="15.75" customHeight="1" s="65">
      <c r="A111" s="10" t="n"/>
      <c r="B111" s="10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</row>
    <row r="112" ht="15.75" customHeight="1" s="65">
      <c r="A112" s="10" t="n"/>
      <c r="B112" s="10" t="n"/>
      <c r="C112" s="10" t="n"/>
      <c r="D112" s="10" t="n"/>
      <c r="E112" s="10" t="n"/>
      <c r="F112" s="10" t="n"/>
      <c r="G112" s="10" t="n"/>
      <c r="H112" s="10" t="n"/>
      <c r="I112" s="10" t="n"/>
      <c r="J112" s="10" t="n"/>
      <c r="K112" s="10" t="n"/>
      <c r="L112" s="10" t="n"/>
      <c r="M112" s="10" t="n"/>
      <c r="N112" s="10" t="n"/>
      <c r="O112" s="10" t="n"/>
    </row>
    <row r="113" ht="15.75" customHeight="1" s="65">
      <c r="A113" s="10" t="n"/>
      <c r="B113" s="10" t="n"/>
      <c r="C113" s="10" t="n"/>
      <c r="D113" s="10" t="n"/>
      <c r="E113" s="10" t="n"/>
      <c r="F113" s="10" t="n"/>
      <c r="G113" s="10" t="n"/>
      <c r="H113" s="10" t="n"/>
      <c r="I113" s="10" t="n"/>
      <c r="J113" s="10" t="n"/>
      <c r="K113" s="10" t="n"/>
      <c r="L113" s="10" t="n"/>
      <c r="M113" s="10" t="n"/>
      <c r="N113" s="10" t="n"/>
      <c r="O113" s="10" t="n"/>
    </row>
    <row r="114" ht="15.75" customHeight="1" s="65">
      <c r="A114" s="10" t="n"/>
      <c r="B114" s="10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</row>
    <row r="115" ht="15.75" customHeight="1" s="65">
      <c r="A115" s="10" t="n"/>
      <c r="B115" s="10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</row>
    <row r="116" ht="15.75" customHeight="1" s="65">
      <c r="A116" s="10" t="n"/>
      <c r="B116" s="10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</row>
    <row r="117" ht="15.75" customHeight="1" s="65">
      <c r="A117" s="10" t="n"/>
      <c r="B117" s="10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</row>
    <row r="118" ht="15.75" customHeight="1" s="65">
      <c r="A118" s="10" t="n"/>
      <c r="B118" s="10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</row>
    <row r="119" ht="15.75" customHeight="1" s="65">
      <c r="A119" s="10" t="n"/>
      <c r="B119" s="10" t="n"/>
      <c r="C119" s="10" t="n"/>
      <c r="D119" s="10" t="n"/>
      <c r="E119" s="10" t="n"/>
      <c r="F119" s="10" t="n"/>
      <c r="G119" s="10" t="n"/>
      <c r="H119" s="10" t="n"/>
      <c r="I119" s="10" t="n"/>
      <c r="J119" s="10" t="n"/>
      <c r="K119" s="10" t="n"/>
      <c r="L119" s="10" t="n"/>
      <c r="M119" s="10" t="n"/>
      <c r="N119" s="10" t="n"/>
      <c r="O119" s="10" t="n"/>
    </row>
    <row r="120" ht="15.75" customHeight="1" s="65">
      <c r="A120" s="10" t="n"/>
      <c r="B120" s="10" t="n"/>
      <c r="C120" s="10" t="n"/>
      <c r="D120" s="10" t="n"/>
      <c r="E120" s="10" t="n"/>
      <c r="F120" s="10" t="n"/>
      <c r="G120" s="10" t="n"/>
      <c r="H120" s="10" t="n"/>
      <c r="I120" s="10" t="n"/>
      <c r="J120" s="10" t="n"/>
      <c r="K120" s="10" t="n"/>
      <c r="L120" s="10" t="n"/>
      <c r="M120" s="10" t="n"/>
      <c r="N120" s="10" t="n"/>
      <c r="O120" s="10" t="n"/>
    </row>
    <row r="121" ht="15.75" customHeight="1" s="65">
      <c r="A121" s="10" t="n"/>
      <c r="B121" s="10" t="n"/>
      <c r="C121" s="10" t="n"/>
      <c r="D121" s="10" t="n"/>
      <c r="E121" s="10" t="n"/>
      <c r="F121" s="10" t="n"/>
      <c r="G121" s="10" t="n"/>
      <c r="H121" s="10" t="n"/>
      <c r="I121" s="10" t="n"/>
      <c r="J121" s="10" t="n"/>
      <c r="K121" s="10" t="n"/>
      <c r="L121" s="10" t="n"/>
      <c r="M121" s="10" t="n"/>
      <c r="N121" s="10" t="n"/>
      <c r="O121" s="10" t="n"/>
    </row>
    <row r="122" ht="15.75" customHeight="1" s="65">
      <c r="A122" s="10" t="n"/>
      <c r="B122" s="10" t="n"/>
      <c r="C122" s="10" t="n"/>
      <c r="D122" s="10" t="n"/>
      <c r="E122" s="10" t="n"/>
      <c r="F122" s="10" t="n"/>
      <c r="G122" s="10" t="n"/>
      <c r="H122" s="10" t="n"/>
      <c r="I122" s="10" t="n"/>
      <c r="J122" s="10" t="n"/>
      <c r="K122" s="10" t="n"/>
      <c r="L122" s="10" t="n"/>
      <c r="M122" s="10" t="n"/>
      <c r="N122" s="10" t="n"/>
      <c r="O122" s="10" t="n"/>
    </row>
    <row r="123" ht="15.75" customHeight="1" s="65">
      <c r="A123" s="10" t="n"/>
      <c r="B123" s="10" t="n"/>
      <c r="C123" s="10" t="n"/>
      <c r="D123" s="10" t="n"/>
      <c r="E123" s="10" t="n"/>
      <c r="F123" s="10" t="n"/>
      <c r="G123" s="10" t="n"/>
      <c r="H123" s="10" t="n"/>
      <c r="I123" s="10" t="n"/>
      <c r="J123" s="10" t="n"/>
      <c r="K123" s="10" t="n"/>
      <c r="L123" s="10" t="n"/>
      <c r="M123" s="10" t="n"/>
      <c r="N123" s="10" t="n"/>
      <c r="O123" s="10" t="n"/>
    </row>
    <row r="124" ht="15.75" customHeight="1" s="65">
      <c r="A124" s="10" t="n"/>
      <c r="B124" s="10" t="n"/>
      <c r="C124" s="10" t="n"/>
      <c r="D124" s="10" t="n"/>
      <c r="E124" s="10" t="n"/>
      <c r="F124" s="10" t="n"/>
      <c r="G124" s="10" t="n"/>
      <c r="H124" s="10" t="n"/>
      <c r="I124" s="10" t="n"/>
      <c r="J124" s="10" t="n"/>
      <c r="K124" s="10" t="n"/>
      <c r="L124" s="10" t="n"/>
      <c r="M124" s="10" t="n"/>
      <c r="N124" s="10" t="n"/>
      <c r="O124" s="10" t="n"/>
    </row>
    <row r="125" ht="15.75" customHeight="1" s="65">
      <c r="A125" s="10" t="n"/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/>
      <c r="O125" s="10" t="n"/>
    </row>
    <row r="126" ht="15.75" customHeight="1" s="65">
      <c r="A126" s="10" t="n"/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/>
      <c r="O126" s="10" t="n"/>
    </row>
    <row r="127" ht="15.75" customHeight="1" s="65">
      <c r="A127" s="10" t="n"/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</row>
    <row r="128" ht="15.75" customHeight="1" s="65">
      <c r="A128" s="10" t="n"/>
      <c r="B128" s="10" t="n"/>
      <c r="C128" s="10" t="n"/>
      <c r="D128" s="10" t="n"/>
      <c r="E128" s="10" t="n"/>
      <c r="F128" s="10" t="n"/>
      <c r="G128" s="10" t="n"/>
      <c r="H128" s="10" t="n"/>
      <c r="I128" s="10" t="n"/>
      <c r="J128" s="10" t="n"/>
      <c r="K128" s="10" t="n"/>
      <c r="L128" s="10" t="n"/>
      <c r="M128" s="10" t="n"/>
      <c r="N128" s="10" t="n"/>
      <c r="O128" s="10" t="n"/>
    </row>
    <row r="129" ht="15.75" customHeight="1" s="65">
      <c r="A129" s="10" t="n"/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0" t="n"/>
      <c r="L129" s="10" t="n"/>
      <c r="M129" s="10" t="n"/>
      <c r="N129" s="10" t="n"/>
      <c r="O129" s="10" t="n"/>
    </row>
    <row r="130" ht="15.75" customHeight="1" s="65">
      <c r="A130" s="10" t="n"/>
      <c r="B130" s="10" t="n"/>
      <c r="C130" s="10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/>
      <c r="O130" s="10" t="n"/>
    </row>
    <row r="131" ht="15.75" customHeight="1" s="65">
      <c r="A131" s="10" t="n"/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/>
      <c r="O131" s="10" t="n"/>
    </row>
    <row r="132" ht="15.75" customHeight="1" s="65">
      <c r="A132" s="10" t="n"/>
      <c r="B132" s="10" t="n"/>
      <c r="C132" s="10" t="n"/>
      <c r="D132" s="10" t="n"/>
      <c r="E132" s="10" t="n"/>
      <c r="F132" s="10" t="n"/>
      <c r="G132" s="10" t="n"/>
      <c r="H132" s="10" t="n"/>
      <c r="I132" s="10" t="n"/>
      <c r="J132" s="10" t="n"/>
      <c r="K132" s="10" t="n"/>
      <c r="L132" s="10" t="n"/>
      <c r="M132" s="10" t="n"/>
      <c r="N132" s="10" t="n"/>
      <c r="O132" s="10" t="n"/>
    </row>
    <row r="133" ht="15.75" customHeight="1" s="65">
      <c r="A133" s="10" t="n"/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</row>
    <row r="134" ht="15.75" customHeight="1" s="65">
      <c r="A134" s="10" t="n"/>
      <c r="B134" s="10" t="n"/>
      <c r="C134" s="10" t="n"/>
      <c r="D134" s="10" t="n"/>
      <c r="E134" s="10" t="n"/>
      <c r="F134" s="10" t="n"/>
      <c r="G134" s="10" t="n"/>
      <c r="H134" s="10" t="n"/>
      <c r="I134" s="10" t="n"/>
      <c r="J134" s="10" t="n"/>
      <c r="K134" s="10" t="n"/>
      <c r="L134" s="10" t="n"/>
      <c r="M134" s="10" t="n"/>
      <c r="N134" s="10" t="n"/>
      <c r="O134" s="10" t="n"/>
    </row>
    <row r="135" ht="15.75" customHeight="1" s="65">
      <c r="A135" s="10" t="n"/>
      <c r="B135" s="10" t="n"/>
      <c r="C135" s="10" t="n"/>
      <c r="D135" s="10" t="n"/>
      <c r="E135" s="10" t="n"/>
      <c r="F135" s="10" t="n"/>
      <c r="G135" s="10" t="n"/>
      <c r="H135" s="10" t="n"/>
      <c r="I135" s="10" t="n"/>
      <c r="J135" s="10" t="n"/>
      <c r="K135" s="10" t="n"/>
      <c r="L135" s="10" t="n"/>
      <c r="M135" s="10" t="n"/>
      <c r="N135" s="10" t="n"/>
      <c r="O135" s="10" t="n"/>
    </row>
    <row r="136" ht="15.75" customHeight="1" s="65">
      <c r="A136" s="10" t="n"/>
      <c r="B136" s="10" t="n"/>
      <c r="C136" s="10" t="n"/>
      <c r="D136" s="10" t="n"/>
      <c r="E136" s="10" t="n"/>
      <c r="F136" s="10" t="n"/>
      <c r="G136" s="10" t="n"/>
      <c r="H136" s="10" t="n"/>
      <c r="I136" s="10" t="n"/>
      <c r="J136" s="10" t="n"/>
      <c r="K136" s="10" t="n"/>
      <c r="L136" s="10" t="n"/>
      <c r="M136" s="10" t="n"/>
      <c r="N136" s="10" t="n"/>
      <c r="O136" s="10" t="n"/>
    </row>
    <row r="137" ht="15.75" customHeight="1" s="65">
      <c r="A137" s="10" t="n"/>
      <c r="B137" s="10" t="n"/>
      <c r="C137" s="10" t="n"/>
      <c r="D137" s="10" t="n"/>
      <c r="E137" s="10" t="n"/>
      <c r="F137" s="10" t="n"/>
      <c r="G137" s="10" t="n"/>
      <c r="H137" s="10" t="n"/>
      <c r="I137" s="10" t="n"/>
      <c r="J137" s="10" t="n"/>
      <c r="K137" s="10" t="n"/>
      <c r="L137" s="10" t="n"/>
      <c r="M137" s="10" t="n"/>
      <c r="N137" s="10" t="n"/>
      <c r="O137" s="10" t="n"/>
    </row>
    <row r="138" ht="15.75" customHeight="1" s="65">
      <c r="A138" s="10" t="n"/>
      <c r="B138" s="10" t="n"/>
      <c r="C138" s="10" t="n"/>
      <c r="D138" s="10" t="n"/>
      <c r="E138" s="10" t="n"/>
      <c r="F138" s="10" t="n"/>
      <c r="G138" s="10" t="n"/>
      <c r="H138" s="10" t="n"/>
      <c r="I138" s="10" t="n"/>
      <c r="J138" s="10" t="n"/>
      <c r="K138" s="10" t="n"/>
      <c r="L138" s="10" t="n"/>
      <c r="M138" s="10" t="n"/>
      <c r="N138" s="10" t="n"/>
      <c r="O138" s="10" t="n"/>
    </row>
    <row r="139" ht="15.75" customHeight="1" s="65">
      <c r="A139" s="10" t="n"/>
      <c r="B139" s="10" t="n"/>
      <c r="C139" s="10" t="n"/>
      <c r="D139" s="10" t="n"/>
      <c r="E139" s="10" t="n"/>
      <c r="F139" s="10" t="n"/>
      <c r="G139" s="10" t="n"/>
      <c r="H139" s="10" t="n"/>
      <c r="I139" s="10" t="n"/>
      <c r="J139" s="10" t="n"/>
      <c r="K139" s="10" t="n"/>
      <c r="L139" s="10" t="n"/>
      <c r="M139" s="10" t="n"/>
      <c r="N139" s="10" t="n"/>
      <c r="O139" s="10" t="n"/>
    </row>
    <row r="140" ht="15.75" customHeight="1" s="65">
      <c r="A140" s="10" t="n"/>
      <c r="B140" s="10" t="n"/>
      <c r="C140" s="10" t="n"/>
      <c r="D140" s="10" t="n"/>
      <c r="E140" s="10" t="n"/>
      <c r="F140" s="10" t="n"/>
      <c r="G140" s="10" t="n"/>
      <c r="H140" s="10" t="n"/>
      <c r="I140" s="10" t="n"/>
      <c r="J140" s="10" t="n"/>
      <c r="K140" s="10" t="n"/>
      <c r="L140" s="10" t="n"/>
      <c r="M140" s="10" t="n"/>
      <c r="N140" s="10" t="n"/>
      <c r="O140" s="10" t="n"/>
    </row>
    <row r="141" ht="15.75" customHeight="1" s="65">
      <c r="A141" s="10" t="n"/>
      <c r="B141" s="10" t="n"/>
      <c r="C141" s="10" t="n"/>
      <c r="D141" s="10" t="n"/>
      <c r="E141" s="10" t="n"/>
      <c r="F141" s="10" t="n"/>
      <c r="G141" s="10" t="n"/>
      <c r="H141" s="10" t="n"/>
      <c r="I141" s="10" t="n"/>
      <c r="J141" s="10" t="n"/>
      <c r="K141" s="10" t="n"/>
      <c r="L141" s="10" t="n"/>
      <c r="M141" s="10" t="n"/>
      <c r="N141" s="10" t="n"/>
      <c r="O141" s="10" t="n"/>
    </row>
    <row r="142" ht="15.75" customHeight="1" s="65">
      <c r="A142" s="10" t="n"/>
      <c r="B142" s="10" t="n"/>
      <c r="C142" s="10" t="n"/>
      <c r="D142" s="10" t="n"/>
      <c r="E142" s="10" t="n"/>
      <c r="F142" s="10" t="n"/>
      <c r="G142" s="10" t="n"/>
      <c r="H142" s="10" t="n"/>
      <c r="I142" s="10" t="n"/>
      <c r="J142" s="10" t="n"/>
      <c r="K142" s="10" t="n"/>
      <c r="L142" s="10" t="n"/>
      <c r="M142" s="10" t="n"/>
      <c r="N142" s="10" t="n"/>
      <c r="O142" s="10" t="n"/>
    </row>
    <row r="143" ht="15.75" customHeight="1" s="65">
      <c r="A143" s="10" t="n"/>
      <c r="B143" s="10" t="n"/>
      <c r="C143" s="10" t="n"/>
      <c r="D143" s="10" t="n"/>
      <c r="E143" s="10" t="n"/>
      <c r="F143" s="10" t="n"/>
      <c r="G143" s="10" t="n"/>
      <c r="H143" s="10" t="n"/>
      <c r="I143" s="10" t="n"/>
      <c r="J143" s="10" t="n"/>
      <c r="K143" s="10" t="n"/>
      <c r="L143" s="10" t="n"/>
      <c r="M143" s="10" t="n"/>
      <c r="N143" s="10" t="n"/>
      <c r="O143" s="10" t="n"/>
    </row>
    <row r="144" ht="15.75" customHeight="1" s="65">
      <c r="A144" s="10" t="n"/>
      <c r="B144" s="10" t="n"/>
      <c r="C144" s="10" t="n"/>
      <c r="D144" s="10" t="n"/>
      <c r="E144" s="10" t="n"/>
      <c r="F144" s="10" t="n"/>
      <c r="G144" s="10" t="n"/>
      <c r="H144" s="10" t="n"/>
      <c r="I144" s="10" t="n"/>
      <c r="J144" s="10" t="n"/>
      <c r="K144" s="10" t="n"/>
      <c r="L144" s="10" t="n"/>
      <c r="M144" s="10" t="n"/>
      <c r="N144" s="10" t="n"/>
      <c r="O144" s="10" t="n"/>
    </row>
    <row r="145" ht="15.75" customHeight="1" s="65">
      <c r="A145" s="10" t="n"/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</row>
    <row r="146" ht="15.75" customHeight="1" s="65">
      <c r="A146" s="10" t="n"/>
      <c r="B146" s="10" t="n"/>
      <c r="C146" s="10" t="n"/>
      <c r="D146" s="10" t="n"/>
      <c r="E146" s="10" t="n"/>
      <c r="F146" s="10" t="n"/>
      <c r="G146" s="10" t="n"/>
      <c r="H146" s="10" t="n"/>
      <c r="I146" s="10" t="n"/>
      <c r="J146" s="10" t="n"/>
      <c r="K146" s="10" t="n"/>
      <c r="L146" s="10" t="n"/>
      <c r="M146" s="10" t="n"/>
      <c r="N146" s="10" t="n"/>
      <c r="O146" s="10" t="n"/>
    </row>
    <row r="147" ht="15.75" customHeight="1" s="65">
      <c r="A147" s="10" t="n"/>
      <c r="B147" s="10" t="n"/>
      <c r="C147" s="10" t="n"/>
      <c r="D147" s="10" t="n"/>
      <c r="E147" s="10" t="n"/>
      <c r="F147" s="10" t="n"/>
      <c r="G147" s="10" t="n"/>
      <c r="H147" s="10" t="n"/>
      <c r="I147" s="10" t="n"/>
      <c r="J147" s="10" t="n"/>
      <c r="K147" s="10" t="n"/>
      <c r="L147" s="10" t="n"/>
      <c r="M147" s="10" t="n"/>
      <c r="N147" s="10" t="n"/>
      <c r="O147" s="10" t="n"/>
    </row>
    <row r="148" ht="15.75" customHeight="1" s="65">
      <c r="A148" s="10" t="n"/>
      <c r="B148" s="10" t="n"/>
      <c r="C148" s="10" t="n"/>
      <c r="D148" s="10" t="n"/>
      <c r="E148" s="10" t="n"/>
      <c r="F148" s="10" t="n"/>
      <c r="G148" s="10" t="n"/>
      <c r="H148" s="10" t="n"/>
      <c r="I148" s="10" t="n"/>
      <c r="J148" s="10" t="n"/>
      <c r="K148" s="10" t="n"/>
      <c r="L148" s="10" t="n"/>
      <c r="M148" s="10" t="n"/>
      <c r="N148" s="10" t="n"/>
      <c r="O148" s="10" t="n"/>
    </row>
    <row r="149" ht="15.75" customHeight="1" s="65">
      <c r="A149" s="10" t="n"/>
      <c r="B149" s="10" t="n"/>
      <c r="C149" s="10" t="n"/>
      <c r="D149" s="10" t="n"/>
      <c r="E149" s="10" t="n"/>
      <c r="F149" s="10" t="n"/>
      <c r="G149" s="10" t="n"/>
      <c r="H149" s="10" t="n"/>
      <c r="I149" s="10" t="n"/>
      <c r="J149" s="10" t="n"/>
      <c r="K149" s="10" t="n"/>
      <c r="L149" s="10" t="n"/>
      <c r="M149" s="10" t="n"/>
      <c r="N149" s="10" t="n"/>
      <c r="O149" s="10" t="n"/>
    </row>
    <row r="150" ht="15.75" customHeight="1" s="65">
      <c r="A150" s="10" t="n"/>
      <c r="B150" s="10" t="n"/>
      <c r="C150" s="10" t="n"/>
      <c r="D150" s="10" t="n"/>
      <c r="E150" s="10" t="n"/>
      <c r="F150" s="10" t="n"/>
      <c r="G150" s="10" t="n"/>
      <c r="H150" s="10" t="n"/>
      <c r="I150" s="10" t="n"/>
      <c r="J150" s="10" t="n"/>
      <c r="K150" s="10" t="n"/>
      <c r="L150" s="10" t="n"/>
      <c r="M150" s="10" t="n"/>
      <c r="N150" s="10" t="n"/>
      <c r="O150" s="10" t="n"/>
    </row>
    <row r="151" ht="15.75" customHeight="1" s="65">
      <c r="A151" s="10" t="n"/>
      <c r="B151" s="10" t="n"/>
      <c r="C151" s="10" t="n"/>
      <c r="D151" s="10" t="n"/>
      <c r="E151" s="10" t="n"/>
      <c r="F151" s="10" t="n"/>
      <c r="G151" s="10" t="n"/>
      <c r="H151" s="10" t="n"/>
      <c r="I151" s="10" t="n"/>
      <c r="J151" s="10" t="n"/>
      <c r="K151" s="10" t="n"/>
      <c r="L151" s="10" t="n"/>
      <c r="M151" s="10" t="n"/>
      <c r="N151" s="10" t="n"/>
      <c r="O151" s="10" t="n"/>
    </row>
    <row r="152" ht="15.75" customHeight="1" s="65">
      <c r="A152" s="10" t="n"/>
      <c r="B152" s="10" t="n"/>
      <c r="C152" s="10" t="n"/>
      <c r="D152" s="10" t="n"/>
      <c r="E152" s="10" t="n"/>
      <c r="F152" s="10" t="n"/>
      <c r="G152" s="10" t="n"/>
      <c r="H152" s="10" t="n"/>
      <c r="I152" s="10" t="n"/>
      <c r="J152" s="10" t="n"/>
      <c r="K152" s="10" t="n"/>
      <c r="L152" s="10" t="n"/>
      <c r="M152" s="10" t="n"/>
      <c r="N152" s="10" t="n"/>
      <c r="O152" s="10" t="n"/>
    </row>
    <row r="153" ht="15.75" customHeight="1" s="65">
      <c r="A153" s="10" t="n"/>
      <c r="B153" s="10" t="n"/>
      <c r="C153" s="10" t="n"/>
      <c r="D153" s="10" t="n"/>
      <c r="E153" s="10" t="n"/>
      <c r="F153" s="10" t="n"/>
      <c r="G153" s="10" t="n"/>
      <c r="H153" s="10" t="n"/>
      <c r="I153" s="10" t="n"/>
      <c r="J153" s="10" t="n"/>
      <c r="K153" s="10" t="n"/>
      <c r="L153" s="10" t="n"/>
      <c r="M153" s="10" t="n"/>
      <c r="N153" s="10" t="n"/>
      <c r="O153" s="10" t="n"/>
    </row>
    <row r="154" ht="15.75" customHeight="1" s="65">
      <c r="A154" s="10" t="n"/>
      <c r="B154" s="10" t="n"/>
      <c r="C154" s="10" t="n"/>
      <c r="D154" s="10" t="n"/>
      <c r="E154" s="10" t="n"/>
      <c r="F154" s="10" t="n"/>
      <c r="G154" s="10" t="n"/>
      <c r="H154" s="10" t="n"/>
      <c r="I154" s="10" t="n"/>
      <c r="J154" s="10" t="n"/>
      <c r="K154" s="10" t="n"/>
      <c r="L154" s="10" t="n"/>
      <c r="M154" s="10" t="n"/>
      <c r="N154" s="10" t="n"/>
      <c r="O154" s="10" t="n"/>
    </row>
    <row r="155" ht="15.75" customHeight="1" s="65">
      <c r="A155" s="10" t="n"/>
      <c r="B155" s="10" t="n"/>
      <c r="C155" s="10" t="n"/>
      <c r="D155" s="10" t="n"/>
      <c r="E155" s="10" t="n"/>
      <c r="F155" s="10" t="n"/>
      <c r="G155" s="10" t="n"/>
      <c r="H155" s="10" t="n"/>
      <c r="I155" s="10" t="n"/>
      <c r="J155" s="10" t="n"/>
      <c r="K155" s="10" t="n"/>
      <c r="L155" s="10" t="n"/>
      <c r="M155" s="10" t="n"/>
      <c r="N155" s="10" t="n"/>
      <c r="O155" s="10" t="n"/>
    </row>
    <row r="156" ht="15.75" customHeight="1" s="65">
      <c r="A156" s="10" t="n"/>
      <c r="B156" s="10" t="n"/>
      <c r="C156" s="10" t="n"/>
      <c r="D156" s="10" t="n"/>
      <c r="E156" s="10" t="n"/>
      <c r="F156" s="10" t="n"/>
      <c r="G156" s="10" t="n"/>
      <c r="H156" s="10" t="n"/>
      <c r="I156" s="10" t="n"/>
      <c r="J156" s="10" t="n"/>
      <c r="K156" s="10" t="n"/>
      <c r="L156" s="10" t="n"/>
      <c r="M156" s="10" t="n"/>
      <c r="N156" s="10" t="n"/>
      <c r="O156" s="10" t="n"/>
    </row>
    <row r="157" ht="15.75" customHeight="1" s="65">
      <c r="A157" s="10" t="n"/>
      <c r="B157" s="10" t="n"/>
      <c r="C157" s="10" t="n"/>
      <c r="D157" s="10" t="n"/>
      <c r="E157" s="10" t="n"/>
      <c r="F157" s="10" t="n"/>
      <c r="G157" s="10" t="n"/>
      <c r="H157" s="10" t="n"/>
      <c r="I157" s="10" t="n"/>
      <c r="J157" s="10" t="n"/>
      <c r="K157" s="10" t="n"/>
      <c r="L157" s="10" t="n"/>
      <c r="M157" s="10" t="n"/>
      <c r="N157" s="10" t="n"/>
      <c r="O157" s="10" t="n"/>
    </row>
    <row r="158" ht="15.75" customHeight="1" s="65">
      <c r="A158" s="10" t="n"/>
      <c r="B158" s="10" t="n"/>
      <c r="C158" s="10" t="n"/>
      <c r="D158" s="10" t="n"/>
      <c r="E158" s="10" t="n"/>
      <c r="F158" s="10" t="n"/>
      <c r="G158" s="10" t="n"/>
      <c r="H158" s="10" t="n"/>
      <c r="I158" s="10" t="n"/>
      <c r="J158" s="10" t="n"/>
      <c r="K158" s="10" t="n"/>
      <c r="L158" s="10" t="n"/>
      <c r="M158" s="10" t="n"/>
      <c r="N158" s="10" t="n"/>
      <c r="O158" s="10" t="n"/>
    </row>
    <row r="159" ht="15.75" customHeight="1" s="65">
      <c r="A159" s="10" t="n"/>
      <c r="B159" s="10" t="n"/>
      <c r="C159" s="10" t="n"/>
      <c r="D159" s="10" t="n"/>
      <c r="E159" s="10" t="n"/>
      <c r="F159" s="10" t="n"/>
      <c r="G159" s="10" t="n"/>
      <c r="H159" s="10" t="n"/>
      <c r="I159" s="10" t="n"/>
      <c r="J159" s="10" t="n"/>
      <c r="K159" s="10" t="n"/>
      <c r="L159" s="10" t="n"/>
      <c r="M159" s="10" t="n"/>
      <c r="N159" s="10" t="n"/>
      <c r="O159" s="10" t="n"/>
    </row>
    <row r="160" ht="15.75" customHeight="1" s="65">
      <c r="A160" s="10" t="n"/>
      <c r="B160" s="10" t="n"/>
      <c r="C160" s="10" t="n"/>
      <c r="D160" s="10" t="n"/>
      <c r="E160" s="10" t="n"/>
      <c r="F160" s="10" t="n"/>
      <c r="G160" s="10" t="n"/>
      <c r="H160" s="10" t="n"/>
      <c r="I160" s="10" t="n"/>
      <c r="J160" s="10" t="n"/>
      <c r="K160" s="10" t="n"/>
      <c r="L160" s="10" t="n"/>
      <c r="M160" s="10" t="n"/>
      <c r="N160" s="10" t="n"/>
      <c r="O160" s="10" t="n"/>
    </row>
    <row r="161" ht="15.75" customHeight="1" s="65">
      <c r="A161" s="10" t="n"/>
      <c r="B161" s="10" t="n"/>
      <c r="C161" s="10" t="n"/>
      <c r="D161" s="10" t="n"/>
      <c r="E161" s="10" t="n"/>
      <c r="F161" s="10" t="n"/>
      <c r="G161" s="10" t="n"/>
      <c r="H161" s="10" t="n"/>
      <c r="I161" s="10" t="n"/>
      <c r="J161" s="10" t="n"/>
      <c r="K161" s="10" t="n"/>
      <c r="L161" s="10" t="n"/>
      <c r="M161" s="10" t="n"/>
      <c r="N161" s="10" t="n"/>
      <c r="O161" s="10" t="n"/>
    </row>
    <row r="162" ht="15.75" customHeight="1" s="65">
      <c r="A162" s="10" t="n"/>
      <c r="B162" s="10" t="n"/>
      <c r="C162" s="10" t="n"/>
      <c r="D162" s="10" t="n"/>
      <c r="E162" s="10" t="n"/>
      <c r="F162" s="10" t="n"/>
      <c r="G162" s="10" t="n"/>
      <c r="H162" s="10" t="n"/>
      <c r="I162" s="10" t="n"/>
      <c r="J162" s="10" t="n"/>
      <c r="K162" s="10" t="n"/>
      <c r="L162" s="10" t="n"/>
      <c r="M162" s="10" t="n"/>
      <c r="N162" s="10" t="n"/>
      <c r="O162" s="10" t="n"/>
    </row>
    <row r="163" ht="15.75" customHeight="1" s="65">
      <c r="A163" s="10" t="n"/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</row>
    <row r="164" ht="15.75" customHeight="1" s="65">
      <c r="A164" s="10" t="n"/>
      <c r="B164" s="10" t="n"/>
      <c r="C164" s="10" t="n"/>
      <c r="D164" s="10" t="n"/>
      <c r="E164" s="10" t="n"/>
      <c r="F164" s="10" t="n"/>
      <c r="G164" s="10" t="n"/>
      <c r="H164" s="10" t="n"/>
      <c r="I164" s="10" t="n"/>
      <c r="J164" s="10" t="n"/>
      <c r="K164" s="10" t="n"/>
      <c r="L164" s="10" t="n"/>
      <c r="M164" s="10" t="n"/>
      <c r="N164" s="10" t="n"/>
      <c r="O164" s="10" t="n"/>
    </row>
    <row r="165" ht="15.75" customHeight="1" s="65">
      <c r="A165" s="10" t="n"/>
      <c r="B165" s="10" t="n"/>
      <c r="C165" s="10" t="n"/>
      <c r="D165" s="10" t="n"/>
      <c r="E165" s="10" t="n"/>
      <c r="F165" s="10" t="n"/>
      <c r="G165" s="10" t="n"/>
      <c r="H165" s="10" t="n"/>
      <c r="I165" s="10" t="n"/>
      <c r="J165" s="10" t="n"/>
      <c r="K165" s="10" t="n"/>
      <c r="L165" s="10" t="n"/>
      <c r="M165" s="10" t="n"/>
      <c r="N165" s="10" t="n"/>
      <c r="O165" s="10" t="n"/>
    </row>
    <row r="166" ht="15.75" customHeight="1" s="65">
      <c r="A166" s="10" t="n"/>
      <c r="B166" s="10" t="n"/>
      <c r="C166" s="10" t="n"/>
      <c r="D166" s="10" t="n"/>
      <c r="E166" s="10" t="n"/>
      <c r="F166" s="10" t="n"/>
      <c r="G166" s="10" t="n"/>
      <c r="H166" s="10" t="n"/>
      <c r="I166" s="10" t="n"/>
      <c r="J166" s="10" t="n"/>
      <c r="K166" s="10" t="n"/>
      <c r="L166" s="10" t="n"/>
      <c r="M166" s="10" t="n"/>
      <c r="N166" s="10" t="n"/>
      <c r="O166" s="10" t="n"/>
    </row>
    <row r="167" ht="15.75" customHeight="1" s="65">
      <c r="A167" s="10" t="n"/>
      <c r="B167" s="10" t="n"/>
      <c r="C167" s="10" t="n"/>
      <c r="D167" s="10" t="n"/>
      <c r="E167" s="10" t="n"/>
      <c r="F167" s="10" t="n"/>
      <c r="G167" s="10" t="n"/>
      <c r="H167" s="10" t="n"/>
      <c r="I167" s="10" t="n"/>
      <c r="J167" s="10" t="n"/>
      <c r="K167" s="10" t="n"/>
      <c r="L167" s="10" t="n"/>
      <c r="M167" s="10" t="n"/>
      <c r="N167" s="10" t="n"/>
      <c r="O167" s="10" t="n"/>
    </row>
    <row r="168" ht="15.75" customHeight="1" s="65">
      <c r="A168" s="10" t="n"/>
      <c r="B168" s="10" t="n"/>
      <c r="C168" s="10" t="n"/>
      <c r="D168" s="10" t="n"/>
      <c r="E168" s="10" t="n"/>
      <c r="F168" s="10" t="n"/>
      <c r="G168" s="10" t="n"/>
      <c r="H168" s="10" t="n"/>
      <c r="I168" s="10" t="n"/>
      <c r="J168" s="10" t="n"/>
      <c r="K168" s="10" t="n"/>
      <c r="L168" s="10" t="n"/>
      <c r="M168" s="10" t="n"/>
      <c r="N168" s="10" t="n"/>
      <c r="O168" s="10" t="n"/>
    </row>
    <row r="169" ht="15.75" customHeight="1" s="65">
      <c r="A169" s="10" t="n"/>
      <c r="B169" s="10" t="n"/>
      <c r="C169" s="10" t="n"/>
      <c r="D169" s="10" t="n"/>
      <c r="E169" s="10" t="n"/>
      <c r="F169" s="10" t="n"/>
      <c r="G169" s="10" t="n"/>
      <c r="H169" s="10" t="n"/>
      <c r="I169" s="10" t="n"/>
      <c r="J169" s="10" t="n"/>
      <c r="K169" s="10" t="n"/>
      <c r="L169" s="10" t="n"/>
      <c r="M169" s="10" t="n"/>
      <c r="N169" s="10" t="n"/>
      <c r="O169" s="10" t="n"/>
    </row>
    <row r="170" ht="15.75" customHeight="1" s="65">
      <c r="A170" s="10" t="n"/>
      <c r="B170" s="10" t="n"/>
      <c r="C170" s="10" t="n"/>
      <c r="D170" s="10" t="n"/>
      <c r="E170" s="10" t="n"/>
      <c r="F170" s="10" t="n"/>
      <c r="G170" s="10" t="n"/>
      <c r="H170" s="10" t="n"/>
      <c r="I170" s="10" t="n"/>
      <c r="J170" s="10" t="n"/>
      <c r="K170" s="10" t="n"/>
      <c r="L170" s="10" t="n"/>
      <c r="M170" s="10" t="n"/>
      <c r="N170" s="10" t="n"/>
      <c r="O170" s="10" t="n"/>
    </row>
    <row r="171" ht="15.75" customHeight="1" s="65">
      <c r="A171" s="10" t="n"/>
      <c r="B171" s="10" t="n"/>
      <c r="C171" s="10" t="n"/>
      <c r="D171" s="10" t="n"/>
      <c r="E171" s="10" t="n"/>
      <c r="F171" s="10" t="n"/>
      <c r="G171" s="10" t="n"/>
      <c r="H171" s="10" t="n"/>
      <c r="I171" s="10" t="n"/>
      <c r="J171" s="10" t="n"/>
      <c r="K171" s="10" t="n"/>
      <c r="L171" s="10" t="n"/>
      <c r="M171" s="10" t="n"/>
      <c r="N171" s="10" t="n"/>
      <c r="O171" s="10" t="n"/>
    </row>
    <row r="172" ht="15.75" customHeight="1" s="65">
      <c r="A172" s="10" t="n"/>
      <c r="B172" s="10" t="n"/>
      <c r="C172" s="10" t="n"/>
      <c r="D172" s="10" t="n"/>
      <c r="E172" s="10" t="n"/>
      <c r="F172" s="10" t="n"/>
      <c r="G172" s="10" t="n"/>
      <c r="H172" s="10" t="n"/>
      <c r="I172" s="10" t="n"/>
      <c r="J172" s="10" t="n"/>
      <c r="K172" s="10" t="n"/>
      <c r="L172" s="10" t="n"/>
      <c r="M172" s="10" t="n"/>
      <c r="N172" s="10" t="n"/>
      <c r="O172" s="10" t="n"/>
    </row>
    <row r="173" ht="15.75" customHeight="1" s="65">
      <c r="A173" s="10" t="n"/>
      <c r="B173" s="10" t="n"/>
      <c r="C173" s="10" t="n"/>
      <c r="D173" s="10" t="n"/>
      <c r="E173" s="10" t="n"/>
      <c r="F173" s="10" t="n"/>
      <c r="G173" s="10" t="n"/>
      <c r="H173" s="10" t="n"/>
      <c r="I173" s="10" t="n"/>
      <c r="J173" s="10" t="n"/>
      <c r="K173" s="10" t="n"/>
      <c r="L173" s="10" t="n"/>
      <c r="M173" s="10" t="n"/>
      <c r="N173" s="10" t="n"/>
      <c r="O173" s="10" t="n"/>
    </row>
    <row r="174" ht="15.75" customHeight="1" s="65">
      <c r="A174" s="10" t="n"/>
      <c r="B174" s="10" t="n"/>
      <c r="C174" s="10" t="n"/>
      <c r="D174" s="10" t="n"/>
      <c r="E174" s="10" t="n"/>
      <c r="F174" s="10" t="n"/>
      <c r="G174" s="10" t="n"/>
      <c r="H174" s="10" t="n"/>
      <c r="I174" s="10" t="n"/>
      <c r="J174" s="10" t="n"/>
      <c r="K174" s="10" t="n"/>
      <c r="L174" s="10" t="n"/>
      <c r="M174" s="10" t="n"/>
      <c r="N174" s="10" t="n"/>
      <c r="O174" s="10" t="n"/>
    </row>
    <row r="175" ht="15.75" customHeight="1" s="65">
      <c r="A175" s="10" t="n"/>
      <c r="B175" s="10" t="n"/>
      <c r="C175" s="10" t="n"/>
      <c r="D175" s="10" t="n"/>
      <c r="E175" s="10" t="n"/>
      <c r="F175" s="10" t="n"/>
      <c r="G175" s="10" t="n"/>
      <c r="H175" s="10" t="n"/>
      <c r="I175" s="10" t="n"/>
      <c r="J175" s="10" t="n"/>
      <c r="K175" s="10" t="n"/>
      <c r="L175" s="10" t="n"/>
      <c r="M175" s="10" t="n"/>
      <c r="N175" s="10" t="n"/>
      <c r="O175" s="10" t="n"/>
    </row>
    <row r="176" ht="15.75" customHeight="1" s="65">
      <c r="A176" s="10" t="n"/>
      <c r="B176" s="10" t="n"/>
      <c r="C176" s="10" t="n"/>
      <c r="D176" s="10" t="n"/>
      <c r="E176" s="10" t="n"/>
      <c r="F176" s="10" t="n"/>
      <c r="G176" s="10" t="n"/>
      <c r="H176" s="10" t="n"/>
      <c r="I176" s="10" t="n"/>
      <c r="J176" s="10" t="n"/>
      <c r="K176" s="10" t="n"/>
      <c r="L176" s="10" t="n"/>
      <c r="M176" s="10" t="n"/>
      <c r="N176" s="10" t="n"/>
      <c r="O176" s="10" t="n"/>
    </row>
    <row r="177" ht="15.75" customHeight="1" s="65">
      <c r="A177" s="10" t="n"/>
      <c r="B177" s="10" t="n"/>
      <c r="C177" s="10" t="n"/>
      <c r="D177" s="10" t="n"/>
      <c r="E177" s="10" t="n"/>
      <c r="F177" s="10" t="n"/>
      <c r="G177" s="10" t="n"/>
      <c r="H177" s="10" t="n"/>
      <c r="I177" s="10" t="n"/>
      <c r="J177" s="10" t="n"/>
      <c r="K177" s="10" t="n"/>
      <c r="L177" s="10" t="n"/>
      <c r="M177" s="10" t="n"/>
      <c r="N177" s="10" t="n"/>
      <c r="O177" s="10" t="n"/>
    </row>
    <row r="178" ht="15.75" customHeight="1" s="65">
      <c r="A178" s="10" t="n"/>
      <c r="B178" s="10" t="n"/>
      <c r="C178" s="10" t="n"/>
      <c r="D178" s="10" t="n"/>
      <c r="E178" s="10" t="n"/>
      <c r="F178" s="10" t="n"/>
      <c r="G178" s="10" t="n"/>
      <c r="H178" s="10" t="n"/>
      <c r="I178" s="10" t="n"/>
      <c r="J178" s="10" t="n"/>
      <c r="K178" s="10" t="n"/>
      <c r="L178" s="10" t="n"/>
      <c r="M178" s="10" t="n"/>
      <c r="N178" s="10" t="n"/>
      <c r="O178" s="10" t="n"/>
    </row>
    <row r="179" ht="15.75" customHeight="1" s="65">
      <c r="A179" s="10" t="n"/>
      <c r="B179" s="10" t="n"/>
      <c r="C179" s="10" t="n"/>
      <c r="D179" s="10" t="n"/>
      <c r="E179" s="10" t="n"/>
      <c r="F179" s="10" t="n"/>
      <c r="G179" s="10" t="n"/>
      <c r="H179" s="10" t="n"/>
      <c r="I179" s="10" t="n"/>
      <c r="J179" s="10" t="n"/>
      <c r="K179" s="10" t="n"/>
      <c r="L179" s="10" t="n"/>
      <c r="M179" s="10" t="n"/>
      <c r="N179" s="10" t="n"/>
      <c r="O179" s="10" t="n"/>
    </row>
    <row r="180" ht="15.75" customHeight="1" s="65">
      <c r="A180" s="10" t="n"/>
      <c r="B180" s="10" t="n"/>
      <c r="C180" s="10" t="n"/>
      <c r="D180" s="10" t="n"/>
      <c r="E180" s="10" t="n"/>
      <c r="F180" s="10" t="n"/>
      <c r="G180" s="10" t="n"/>
      <c r="H180" s="10" t="n"/>
      <c r="I180" s="10" t="n"/>
      <c r="J180" s="10" t="n"/>
      <c r="K180" s="10" t="n"/>
      <c r="L180" s="10" t="n"/>
      <c r="M180" s="10" t="n"/>
      <c r="N180" s="10" t="n"/>
      <c r="O180" s="10" t="n"/>
    </row>
    <row r="181" ht="15.75" customHeight="1" s="65">
      <c r="A181" s="10" t="n"/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</row>
    <row r="182" ht="15.75" customHeight="1" s="65">
      <c r="A182" s="10" t="n"/>
      <c r="B182" s="10" t="n"/>
      <c r="C182" s="10" t="n"/>
      <c r="D182" s="10" t="n"/>
      <c r="E182" s="10" t="n"/>
      <c r="F182" s="10" t="n"/>
      <c r="G182" s="10" t="n"/>
      <c r="H182" s="10" t="n"/>
      <c r="I182" s="10" t="n"/>
      <c r="J182" s="10" t="n"/>
      <c r="K182" s="10" t="n"/>
      <c r="L182" s="10" t="n"/>
      <c r="M182" s="10" t="n"/>
      <c r="N182" s="10" t="n"/>
      <c r="O182" s="10" t="n"/>
    </row>
    <row r="183" ht="15.75" customHeight="1" s="65">
      <c r="A183" s="10" t="n"/>
      <c r="B183" s="10" t="n"/>
      <c r="C183" s="10" t="n"/>
      <c r="D183" s="10" t="n"/>
      <c r="E183" s="10" t="n"/>
      <c r="F183" s="10" t="n"/>
      <c r="G183" s="10" t="n"/>
      <c r="H183" s="10" t="n"/>
      <c r="I183" s="10" t="n"/>
      <c r="J183" s="10" t="n"/>
      <c r="K183" s="10" t="n"/>
      <c r="L183" s="10" t="n"/>
      <c r="M183" s="10" t="n"/>
      <c r="N183" s="10" t="n"/>
      <c r="O183" s="10" t="n"/>
    </row>
    <row r="184" ht="15.75" customHeight="1" s="65">
      <c r="A184" s="10" t="n"/>
      <c r="B184" s="10" t="n"/>
      <c r="C184" s="10" t="n"/>
      <c r="D184" s="10" t="n"/>
      <c r="E184" s="10" t="n"/>
      <c r="F184" s="10" t="n"/>
      <c r="G184" s="10" t="n"/>
      <c r="H184" s="10" t="n"/>
      <c r="I184" s="10" t="n"/>
      <c r="J184" s="10" t="n"/>
      <c r="K184" s="10" t="n"/>
      <c r="L184" s="10" t="n"/>
      <c r="M184" s="10" t="n"/>
      <c r="N184" s="10" t="n"/>
      <c r="O184" s="10" t="n"/>
    </row>
    <row r="185" ht="15.75" customHeight="1" s="65">
      <c r="A185" s="10" t="n"/>
      <c r="B185" s="10" t="n"/>
      <c r="C185" s="10" t="n"/>
      <c r="D185" s="10" t="n"/>
      <c r="E185" s="10" t="n"/>
      <c r="F185" s="10" t="n"/>
      <c r="G185" s="10" t="n"/>
      <c r="H185" s="10" t="n"/>
      <c r="I185" s="10" t="n"/>
      <c r="J185" s="10" t="n"/>
      <c r="K185" s="10" t="n"/>
      <c r="L185" s="10" t="n"/>
      <c r="M185" s="10" t="n"/>
      <c r="N185" s="10" t="n"/>
      <c r="O185" s="10" t="n"/>
    </row>
    <row r="186" ht="15.75" customHeight="1" s="65">
      <c r="A186" s="10" t="n"/>
      <c r="B186" s="10" t="n"/>
      <c r="C186" s="10" t="n"/>
      <c r="D186" s="10" t="n"/>
      <c r="E186" s="10" t="n"/>
      <c r="F186" s="10" t="n"/>
      <c r="G186" s="10" t="n"/>
      <c r="H186" s="10" t="n"/>
      <c r="I186" s="10" t="n"/>
      <c r="J186" s="10" t="n"/>
      <c r="K186" s="10" t="n"/>
      <c r="L186" s="10" t="n"/>
      <c r="M186" s="10" t="n"/>
      <c r="N186" s="10" t="n"/>
      <c r="O186" s="10" t="n"/>
    </row>
    <row r="187" ht="15.75" customHeight="1" s="65">
      <c r="A187" s="10" t="n"/>
      <c r="B187" s="10" t="n"/>
      <c r="C187" s="10" t="n"/>
      <c r="D187" s="10" t="n"/>
      <c r="E187" s="10" t="n"/>
      <c r="F187" s="10" t="n"/>
      <c r="G187" s="10" t="n"/>
      <c r="H187" s="10" t="n"/>
      <c r="I187" s="10" t="n"/>
      <c r="J187" s="10" t="n"/>
      <c r="K187" s="10" t="n"/>
      <c r="L187" s="10" t="n"/>
      <c r="M187" s="10" t="n"/>
      <c r="N187" s="10" t="n"/>
      <c r="O187" s="10" t="n"/>
    </row>
    <row r="188" ht="15.75" customHeight="1" s="65">
      <c r="A188" s="10" t="n"/>
      <c r="B188" s="10" t="n"/>
      <c r="C188" s="10" t="n"/>
      <c r="D188" s="10" t="n"/>
      <c r="E188" s="10" t="n"/>
      <c r="F188" s="10" t="n"/>
      <c r="G188" s="10" t="n"/>
      <c r="H188" s="10" t="n"/>
      <c r="I188" s="10" t="n"/>
      <c r="J188" s="10" t="n"/>
      <c r="K188" s="10" t="n"/>
      <c r="L188" s="10" t="n"/>
      <c r="M188" s="10" t="n"/>
      <c r="N188" s="10" t="n"/>
      <c r="O188" s="10" t="n"/>
    </row>
    <row r="189" ht="15.75" customHeight="1" s="65">
      <c r="A189" s="10" t="n"/>
      <c r="B189" s="10" t="n"/>
      <c r="C189" s="10" t="n"/>
      <c r="D189" s="10" t="n"/>
      <c r="E189" s="10" t="n"/>
      <c r="F189" s="10" t="n"/>
      <c r="G189" s="10" t="n"/>
      <c r="H189" s="10" t="n"/>
      <c r="I189" s="10" t="n"/>
      <c r="J189" s="10" t="n"/>
      <c r="K189" s="10" t="n"/>
      <c r="L189" s="10" t="n"/>
      <c r="M189" s="10" t="n"/>
      <c r="N189" s="10" t="n"/>
      <c r="O189" s="10" t="n"/>
    </row>
    <row r="190" ht="15.75" customHeight="1" s="65">
      <c r="A190" s="10" t="n"/>
      <c r="B190" s="10" t="n"/>
      <c r="C190" s="10" t="n"/>
      <c r="D190" s="10" t="n"/>
      <c r="E190" s="10" t="n"/>
      <c r="F190" s="10" t="n"/>
      <c r="G190" s="10" t="n"/>
      <c r="H190" s="10" t="n"/>
      <c r="I190" s="10" t="n"/>
      <c r="J190" s="10" t="n"/>
      <c r="K190" s="10" t="n"/>
      <c r="L190" s="10" t="n"/>
      <c r="M190" s="10" t="n"/>
      <c r="N190" s="10" t="n"/>
      <c r="O190" s="10" t="n"/>
    </row>
    <row r="191" ht="15.75" customHeight="1" s="65">
      <c r="A191" s="10" t="n"/>
      <c r="B191" s="10" t="n"/>
      <c r="C191" s="10" t="n"/>
      <c r="D191" s="10" t="n"/>
      <c r="E191" s="10" t="n"/>
      <c r="F191" s="10" t="n"/>
      <c r="G191" s="10" t="n"/>
      <c r="H191" s="10" t="n"/>
      <c r="I191" s="10" t="n"/>
      <c r="J191" s="10" t="n"/>
      <c r="K191" s="10" t="n"/>
      <c r="L191" s="10" t="n"/>
      <c r="M191" s="10" t="n"/>
      <c r="N191" s="10" t="n"/>
      <c r="O191" s="10" t="n"/>
    </row>
    <row r="192" ht="15.75" customHeight="1" s="65">
      <c r="A192" s="10" t="n"/>
      <c r="B192" s="10" t="n"/>
      <c r="C192" s="10" t="n"/>
      <c r="D192" s="10" t="n"/>
      <c r="E192" s="10" t="n"/>
      <c r="F192" s="10" t="n"/>
      <c r="G192" s="10" t="n"/>
      <c r="H192" s="10" t="n"/>
      <c r="I192" s="10" t="n"/>
      <c r="J192" s="10" t="n"/>
      <c r="K192" s="10" t="n"/>
      <c r="L192" s="10" t="n"/>
      <c r="M192" s="10" t="n"/>
      <c r="N192" s="10" t="n"/>
      <c r="O192" s="10" t="n"/>
    </row>
    <row r="193" ht="15.75" customHeight="1" s="65">
      <c r="A193" s="10" t="n"/>
      <c r="B193" s="10" t="n"/>
      <c r="C193" s="10" t="n"/>
      <c r="D193" s="10" t="n"/>
      <c r="E193" s="10" t="n"/>
      <c r="F193" s="10" t="n"/>
      <c r="G193" s="10" t="n"/>
      <c r="H193" s="10" t="n"/>
      <c r="I193" s="10" t="n"/>
      <c r="J193" s="10" t="n"/>
      <c r="K193" s="10" t="n"/>
      <c r="L193" s="10" t="n"/>
      <c r="M193" s="10" t="n"/>
      <c r="N193" s="10" t="n"/>
      <c r="O193" s="10" t="n"/>
    </row>
    <row r="194" ht="15.75" customHeight="1" s="65">
      <c r="A194" s="10" t="n"/>
      <c r="B194" s="10" t="n"/>
      <c r="C194" s="10" t="n"/>
      <c r="D194" s="10" t="n"/>
      <c r="E194" s="10" t="n"/>
      <c r="F194" s="10" t="n"/>
      <c r="G194" s="10" t="n"/>
      <c r="H194" s="10" t="n"/>
      <c r="I194" s="10" t="n"/>
      <c r="J194" s="10" t="n"/>
      <c r="K194" s="10" t="n"/>
      <c r="L194" s="10" t="n"/>
      <c r="M194" s="10" t="n"/>
      <c r="N194" s="10" t="n"/>
      <c r="O194" s="10" t="n"/>
    </row>
    <row r="195" ht="15.75" customHeight="1" s="65">
      <c r="A195" s="10" t="n"/>
      <c r="B195" s="10" t="n"/>
      <c r="C195" s="10" t="n"/>
      <c r="D195" s="10" t="n"/>
      <c r="E195" s="10" t="n"/>
      <c r="F195" s="10" t="n"/>
      <c r="G195" s="10" t="n"/>
      <c r="H195" s="10" t="n"/>
      <c r="I195" s="10" t="n"/>
      <c r="J195" s="10" t="n"/>
      <c r="K195" s="10" t="n"/>
      <c r="L195" s="10" t="n"/>
      <c r="M195" s="10" t="n"/>
      <c r="N195" s="10" t="n"/>
      <c r="O195" s="10" t="n"/>
    </row>
    <row r="196" ht="15.75" customHeight="1" s="65">
      <c r="A196" s="10" t="n"/>
      <c r="B196" s="10" t="n"/>
      <c r="C196" s="10" t="n"/>
      <c r="D196" s="10" t="n"/>
      <c r="E196" s="10" t="n"/>
      <c r="F196" s="10" t="n"/>
      <c r="G196" s="10" t="n"/>
      <c r="H196" s="10" t="n"/>
      <c r="I196" s="10" t="n"/>
      <c r="J196" s="10" t="n"/>
      <c r="K196" s="10" t="n"/>
      <c r="L196" s="10" t="n"/>
      <c r="M196" s="10" t="n"/>
      <c r="N196" s="10" t="n"/>
      <c r="O196" s="10" t="n"/>
    </row>
    <row r="197" ht="15.75" customHeight="1" s="65">
      <c r="A197" s="10" t="n"/>
      <c r="B197" s="10" t="n"/>
      <c r="C197" s="10" t="n"/>
      <c r="D197" s="10" t="n"/>
      <c r="E197" s="10" t="n"/>
      <c r="F197" s="10" t="n"/>
      <c r="G197" s="10" t="n"/>
      <c r="H197" s="10" t="n"/>
      <c r="I197" s="10" t="n"/>
      <c r="J197" s="10" t="n"/>
      <c r="K197" s="10" t="n"/>
      <c r="L197" s="10" t="n"/>
      <c r="M197" s="10" t="n"/>
      <c r="N197" s="10" t="n"/>
      <c r="O197" s="10" t="n"/>
    </row>
    <row r="198" ht="15.75" customHeight="1" s="65">
      <c r="A198" s="10" t="n"/>
      <c r="B198" s="10" t="n"/>
      <c r="C198" s="10" t="n"/>
      <c r="D198" s="10" t="n"/>
      <c r="E198" s="10" t="n"/>
      <c r="F198" s="10" t="n"/>
      <c r="G198" s="10" t="n"/>
      <c r="H198" s="10" t="n"/>
      <c r="I198" s="10" t="n"/>
      <c r="J198" s="10" t="n"/>
      <c r="K198" s="10" t="n"/>
      <c r="L198" s="10" t="n"/>
      <c r="M198" s="10" t="n"/>
      <c r="N198" s="10" t="n"/>
      <c r="O198" s="10" t="n"/>
    </row>
    <row r="199" ht="15.75" customHeight="1" s="65">
      <c r="A199" s="10" t="n"/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</row>
    <row r="200" ht="15.75" customHeight="1" s="65">
      <c r="A200" s="10" t="n"/>
      <c r="B200" s="10" t="n"/>
      <c r="C200" s="10" t="n"/>
      <c r="D200" s="10" t="n"/>
      <c r="E200" s="10" t="n"/>
      <c r="F200" s="10" t="n"/>
      <c r="G200" s="10" t="n"/>
      <c r="H200" s="10" t="n"/>
      <c r="I200" s="10" t="n"/>
      <c r="J200" s="10" t="n"/>
      <c r="K200" s="10" t="n"/>
      <c r="L200" s="10" t="n"/>
      <c r="M200" s="10" t="n"/>
      <c r="N200" s="10" t="n"/>
      <c r="O200" s="10" t="n"/>
    </row>
    <row r="201" ht="15.75" customHeight="1" s="65">
      <c r="A201" s="10" t="n"/>
      <c r="B201" s="10" t="n"/>
      <c r="C201" s="10" t="n"/>
      <c r="D201" s="10" t="n"/>
      <c r="E201" s="10" t="n"/>
      <c r="F201" s="10" t="n"/>
      <c r="G201" s="10" t="n"/>
      <c r="H201" s="10" t="n"/>
      <c r="I201" s="10" t="n"/>
      <c r="J201" s="10" t="n"/>
      <c r="K201" s="10" t="n"/>
      <c r="L201" s="10" t="n"/>
      <c r="M201" s="10" t="n"/>
      <c r="N201" s="10" t="n"/>
      <c r="O201" s="10" t="n"/>
    </row>
    <row r="202" ht="15.75" customHeight="1" s="65">
      <c r="A202" s="10" t="n"/>
      <c r="B202" s="10" t="n"/>
      <c r="C202" s="10" t="n"/>
      <c r="D202" s="10" t="n"/>
      <c r="E202" s="10" t="n"/>
      <c r="F202" s="10" t="n"/>
      <c r="G202" s="10" t="n"/>
      <c r="H202" s="10" t="n"/>
      <c r="I202" s="10" t="n"/>
      <c r="J202" s="10" t="n"/>
      <c r="K202" s="10" t="n"/>
      <c r="L202" s="10" t="n"/>
      <c r="M202" s="10" t="n"/>
      <c r="N202" s="10" t="n"/>
      <c r="O202" s="10" t="n"/>
    </row>
    <row r="203" ht="15.75" customHeight="1" s="65">
      <c r="A203" s="10" t="n"/>
      <c r="B203" s="10" t="n"/>
      <c r="C203" s="10" t="n"/>
      <c r="D203" s="10" t="n"/>
      <c r="E203" s="10" t="n"/>
      <c r="F203" s="10" t="n"/>
      <c r="G203" s="10" t="n"/>
      <c r="H203" s="10" t="n"/>
      <c r="I203" s="10" t="n"/>
      <c r="J203" s="10" t="n"/>
      <c r="K203" s="10" t="n"/>
      <c r="L203" s="10" t="n"/>
      <c r="M203" s="10" t="n"/>
      <c r="N203" s="10" t="n"/>
      <c r="O203" s="10" t="n"/>
    </row>
    <row r="204" ht="15.75" customHeight="1" s="65">
      <c r="A204" s="10" t="n"/>
      <c r="B204" s="10" t="n"/>
      <c r="C204" s="10" t="n"/>
      <c r="D204" s="10" t="n"/>
      <c r="E204" s="10" t="n"/>
      <c r="F204" s="10" t="n"/>
      <c r="G204" s="10" t="n"/>
      <c r="H204" s="10" t="n"/>
      <c r="I204" s="10" t="n"/>
      <c r="J204" s="10" t="n"/>
      <c r="K204" s="10" t="n"/>
      <c r="L204" s="10" t="n"/>
      <c r="M204" s="10" t="n"/>
      <c r="N204" s="10" t="n"/>
      <c r="O204" s="10" t="n"/>
    </row>
    <row r="205" ht="15.75" customHeight="1" s="65">
      <c r="A205" s="10" t="n"/>
      <c r="B205" s="10" t="n"/>
      <c r="C205" s="10" t="n"/>
      <c r="D205" s="10" t="n"/>
      <c r="E205" s="10" t="n"/>
      <c r="F205" s="10" t="n"/>
      <c r="G205" s="10" t="n"/>
      <c r="H205" s="10" t="n"/>
      <c r="I205" s="10" t="n"/>
      <c r="J205" s="10" t="n"/>
      <c r="K205" s="10" t="n"/>
      <c r="L205" s="10" t="n"/>
      <c r="M205" s="10" t="n"/>
      <c r="N205" s="10" t="n"/>
      <c r="O205" s="10" t="n"/>
    </row>
    <row r="206" ht="15.75" customHeight="1" s="65">
      <c r="A206" s="10" t="n"/>
      <c r="B206" s="10" t="n"/>
      <c r="C206" s="10" t="n"/>
      <c r="D206" s="10" t="n"/>
      <c r="E206" s="10" t="n"/>
      <c r="F206" s="10" t="n"/>
      <c r="G206" s="10" t="n"/>
      <c r="H206" s="10" t="n"/>
      <c r="I206" s="10" t="n"/>
      <c r="J206" s="10" t="n"/>
      <c r="K206" s="10" t="n"/>
      <c r="L206" s="10" t="n"/>
      <c r="M206" s="10" t="n"/>
      <c r="N206" s="10" t="n"/>
      <c r="O206" s="10" t="n"/>
    </row>
    <row r="207" ht="15.75" customHeight="1" s="65">
      <c r="A207" s="10" t="n"/>
      <c r="B207" s="10" t="n"/>
      <c r="C207" s="10" t="n"/>
      <c r="D207" s="10" t="n"/>
      <c r="E207" s="10" t="n"/>
      <c r="F207" s="10" t="n"/>
      <c r="G207" s="10" t="n"/>
      <c r="H207" s="10" t="n"/>
      <c r="I207" s="10" t="n"/>
      <c r="J207" s="10" t="n"/>
      <c r="K207" s="10" t="n"/>
      <c r="L207" s="10" t="n"/>
      <c r="M207" s="10" t="n"/>
      <c r="N207" s="10" t="n"/>
      <c r="O207" s="10" t="n"/>
    </row>
    <row r="208" ht="15.75" customHeight="1" s="65">
      <c r="A208" s="10" t="n"/>
      <c r="B208" s="10" t="n"/>
      <c r="C208" s="10" t="n"/>
      <c r="D208" s="10" t="n"/>
      <c r="E208" s="10" t="n"/>
      <c r="F208" s="10" t="n"/>
      <c r="G208" s="10" t="n"/>
      <c r="H208" s="10" t="n"/>
      <c r="I208" s="10" t="n"/>
      <c r="J208" s="10" t="n"/>
      <c r="K208" s="10" t="n"/>
      <c r="L208" s="10" t="n"/>
      <c r="M208" s="10" t="n"/>
      <c r="N208" s="10" t="n"/>
      <c r="O208" s="10" t="n"/>
    </row>
    <row r="209" ht="15.75" customHeight="1" s="65">
      <c r="A209" s="10" t="n"/>
      <c r="B209" s="10" t="n"/>
      <c r="C209" s="10" t="n"/>
      <c r="D209" s="10" t="n"/>
      <c r="E209" s="10" t="n"/>
      <c r="F209" s="10" t="n"/>
      <c r="G209" s="10" t="n"/>
      <c r="H209" s="10" t="n"/>
      <c r="I209" s="10" t="n"/>
      <c r="J209" s="10" t="n"/>
      <c r="K209" s="10" t="n"/>
      <c r="L209" s="10" t="n"/>
      <c r="M209" s="10" t="n"/>
      <c r="N209" s="10" t="n"/>
      <c r="O209" s="10" t="n"/>
    </row>
    <row r="210" ht="15.75" customHeight="1" s="65">
      <c r="A210" s="10" t="n"/>
      <c r="B210" s="10" t="n"/>
      <c r="C210" s="10" t="n"/>
      <c r="D210" s="10" t="n"/>
      <c r="E210" s="10" t="n"/>
      <c r="F210" s="10" t="n"/>
      <c r="G210" s="10" t="n"/>
      <c r="H210" s="10" t="n"/>
      <c r="I210" s="10" t="n"/>
      <c r="J210" s="10" t="n"/>
      <c r="K210" s="10" t="n"/>
      <c r="L210" s="10" t="n"/>
      <c r="M210" s="10" t="n"/>
      <c r="N210" s="10" t="n"/>
      <c r="O210" s="10" t="n"/>
    </row>
    <row r="211" ht="15.75" customHeight="1" s="65">
      <c r="A211" s="10" t="n"/>
      <c r="B211" s="10" t="n"/>
      <c r="C211" s="10" t="n"/>
      <c r="D211" s="10" t="n"/>
      <c r="E211" s="10" t="n"/>
      <c r="F211" s="10" t="n"/>
      <c r="G211" s="10" t="n"/>
      <c r="H211" s="10" t="n"/>
      <c r="I211" s="10" t="n"/>
      <c r="J211" s="10" t="n"/>
      <c r="K211" s="10" t="n"/>
      <c r="L211" s="10" t="n"/>
      <c r="M211" s="10" t="n"/>
      <c r="N211" s="10" t="n"/>
      <c r="O211" s="10" t="n"/>
    </row>
    <row r="212" ht="15.75" customHeight="1" s="65">
      <c r="A212" s="10" t="n"/>
      <c r="B212" s="10" t="n"/>
      <c r="C212" s="10" t="n"/>
      <c r="D212" s="10" t="n"/>
      <c r="E212" s="10" t="n"/>
      <c r="F212" s="10" t="n"/>
      <c r="G212" s="10" t="n"/>
      <c r="H212" s="10" t="n"/>
      <c r="I212" s="10" t="n"/>
      <c r="J212" s="10" t="n"/>
      <c r="K212" s="10" t="n"/>
      <c r="L212" s="10" t="n"/>
      <c r="M212" s="10" t="n"/>
      <c r="N212" s="10" t="n"/>
      <c r="O212" s="10" t="n"/>
    </row>
    <row r="213" ht="15.75" customHeight="1" s="65">
      <c r="A213" s="10" t="n"/>
      <c r="B213" s="10" t="n"/>
      <c r="C213" s="10" t="n"/>
      <c r="D213" s="10" t="n"/>
      <c r="E213" s="10" t="n"/>
      <c r="F213" s="10" t="n"/>
      <c r="G213" s="10" t="n"/>
      <c r="H213" s="10" t="n"/>
      <c r="I213" s="10" t="n"/>
      <c r="J213" s="10" t="n"/>
      <c r="K213" s="10" t="n"/>
      <c r="L213" s="10" t="n"/>
      <c r="M213" s="10" t="n"/>
      <c r="N213" s="10" t="n"/>
      <c r="O213" s="10" t="n"/>
    </row>
    <row r="214" ht="15.75" customHeight="1" s="65">
      <c r="A214" s="10" t="n"/>
      <c r="B214" s="10" t="n"/>
      <c r="C214" s="10" t="n"/>
      <c r="D214" s="10" t="n"/>
      <c r="E214" s="10" t="n"/>
      <c r="F214" s="10" t="n"/>
      <c r="G214" s="10" t="n"/>
      <c r="H214" s="10" t="n"/>
      <c r="I214" s="10" t="n"/>
      <c r="J214" s="10" t="n"/>
      <c r="K214" s="10" t="n"/>
      <c r="L214" s="10" t="n"/>
      <c r="M214" s="10" t="n"/>
      <c r="N214" s="10" t="n"/>
      <c r="O214" s="10" t="n"/>
    </row>
    <row r="215" ht="15.75" customHeight="1" s="65">
      <c r="A215" s="10" t="n"/>
      <c r="B215" s="10" t="n"/>
      <c r="C215" s="10" t="n"/>
      <c r="D215" s="10" t="n"/>
      <c r="E215" s="10" t="n"/>
      <c r="F215" s="10" t="n"/>
      <c r="G215" s="10" t="n"/>
      <c r="H215" s="10" t="n"/>
      <c r="I215" s="10" t="n"/>
      <c r="J215" s="10" t="n"/>
      <c r="K215" s="10" t="n"/>
      <c r="L215" s="10" t="n"/>
      <c r="M215" s="10" t="n"/>
      <c r="N215" s="10" t="n"/>
      <c r="O215" s="10" t="n"/>
    </row>
    <row r="216" ht="15.75" customHeight="1" s="65">
      <c r="A216" s="10" t="n"/>
      <c r="B216" s="10" t="n"/>
      <c r="C216" s="10" t="n"/>
      <c r="D216" s="10" t="n"/>
      <c r="E216" s="10" t="n"/>
      <c r="F216" s="10" t="n"/>
      <c r="G216" s="10" t="n"/>
      <c r="H216" s="10" t="n"/>
      <c r="I216" s="10" t="n"/>
      <c r="J216" s="10" t="n"/>
      <c r="K216" s="10" t="n"/>
      <c r="L216" s="10" t="n"/>
      <c r="M216" s="10" t="n"/>
      <c r="N216" s="10" t="n"/>
      <c r="O216" s="10" t="n"/>
    </row>
    <row r="217" ht="15.75" customHeight="1" s="65">
      <c r="A217" s="10" t="n"/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</row>
    <row r="218" ht="15.75" customHeight="1" s="65">
      <c r="A218" s="10" t="n"/>
      <c r="B218" s="10" t="n"/>
      <c r="C218" s="10" t="n"/>
      <c r="D218" s="10" t="n"/>
      <c r="E218" s="10" t="n"/>
      <c r="F218" s="10" t="n"/>
      <c r="G218" s="10" t="n"/>
      <c r="H218" s="10" t="n"/>
      <c r="I218" s="10" t="n"/>
      <c r="J218" s="10" t="n"/>
      <c r="K218" s="10" t="n"/>
      <c r="L218" s="10" t="n"/>
      <c r="M218" s="10" t="n"/>
      <c r="N218" s="10" t="n"/>
      <c r="O218" s="10" t="n"/>
    </row>
    <row r="219" ht="15.75" customHeight="1" s="65">
      <c r="A219" s="10" t="n"/>
      <c r="B219" s="10" t="n"/>
      <c r="C219" s="10" t="n"/>
      <c r="D219" s="10" t="n"/>
      <c r="E219" s="10" t="n"/>
      <c r="F219" s="10" t="n"/>
      <c r="G219" s="10" t="n"/>
      <c r="H219" s="10" t="n"/>
      <c r="I219" s="10" t="n"/>
      <c r="J219" s="10" t="n"/>
      <c r="K219" s="10" t="n"/>
      <c r="L219" s="10" t="n"/>
      <c r="M219" s="10" t="n"/>
      <c r="N219" s="10" t="n"/>
      <c r="O219" s="10" t="n"/>
    </row>
    <row r="220" ht="15.75" customHeight="1" s="65">
      <c r="A220" s="10" t="n"/>
      <c r="B220" s="10" t="n"/>
      <c r="C220" s="10" t="n"/>
      <c r="D220" s="10" t="n"/>
      <c r="E220" s="10" t="n"/>
      <c r="F220" s="10" t="n"/>
      <c r="G220" s="10" t="n"/>
      <c r="H220" s="10" t="n"/>
      <c r="I220" s="10" t="n"/>
      <c r="J220" s="10" t="n"/>
      <c r="K220" s="10" t="n"/>
      <c r="L220" s="10" t="n"/>
      <c r="M220" s="10" t="n"/>
      <c r="N220" s="10" t="n"/>
      <c r="O220" s="10" t="n"/>
    </row>
    <row r="221" ht="15.75" customHeight="1" s="65">
      <c r="A221" s="10" t="n"/>
      <c r="B221" s="10" t="n"/>
      <c r="C221" s="10" t="n"/>
      <c r="D221" s="10" t="n"/>
      <c r="E221" s="10" t="n"/>
      <c r="F221" s="10" t="n"/>
      <c r="G221" s="10" t="n"/>
      <c r="H221" s="10" t="n"/>
      <c r="I221" s="10" t="n"/>
      <c r="J221" s="10" t="n"/>
      <c r="K221" s="10" t="n"/>
      <c r="L221" s="10" t="n"/>
      <c r="M221" s="10" t="n"/>
      <c r="N221" s="10" t="n"/>
      <c r="O221" s="10" t="n"/>
    </row>
    <row r="222" ht="15.75" customHeight="1" s="65">
      <c r="A222" s="10" t="n"/>
      <c r="B222" s="10" t="n"/>
      <c r="C222" s="10" t="n"/>
      <c r="D222" s="10" t="n"/>
      <c r="E222" s="10" t="n"/>
      <c r="F222" s="10" t="n"/>
      <c r="G222" s="10" t="n"/>
      <c r="H222" s="10" t="n"/>
      <c r="I222" s="10" t="n"/>
      <c r="J222" s="10" t="n"/>
      <c r="K222" s="10" t="n"/>
      <c r="L222" s="10" t="n"/>
      <c r="M222" s="10" t="n"/>
      <c r="N222" s="10" t="n"/>
      <c r="O222" s="10" t="n"/>
    </row>
    <row r="223" ht="15.75" customHeight="1" s="65">
      <c r="A223" s="10" t="n"/>
      <c r="B223" s="10" t="n"/>
      <c r="C223" s="10" t="n"/>
      <c r="D223" s="10" t="n"/>
      <c r="E223" s="10" t="n"/>
      <c r="F223" s="10" t="n"/>
      <c r="G223" s="10" t="n"/>
      <c r="H223" s="10" t="n"/>
      <c r="I223" s="10" t="n"/>
      <c r="J223" s="10" t="n"/>
      <c r="K223" s="10" t="n"/>
      <c r="L223" s="10" t="n"/>
      <c r="M223" s="10" t="n"/>
      <c r="N223" s="10" t="n"/>
      <c r="O223" s="10" t="n"/>
    </row>
    <row r="224" ht="15.75" customHeight="1" s="65">
      <c r="A224" s="10" t="n"/>
      <c r="B224" s="10" t="n"/>
      <c r="C224" s="10" t="n"/>
      <c r="D224" s="10" t="n"/>
      <c r="E224" s="10" t="n"/>
      <c r="F224" s="10" t="n"/>
      <c r="G224" s="10" t="n"/>
      <c r="H224" s="10" t="n"/>
      <c r="I224" s="10" t="n"/>
      <c r="J224" s="10" t="n"/>
      <c r="K224" s="10" t="n"/>
      <c r="L224" s="10" t="n"/>
      <c r="M224" s="10" t="n"/>
      <c r="N224" s="10" t="n"/>
      <c r="O224" s="10" t="n"/>
    </row>
    <row r="225" ht="15.75" customHeight="1" s="65">
      <c r="A225" s="10" t="n"/>
      <c r="B225" s="10" t="n"/>
      <c r="C225" s="10" t="n"/>
      <c r="D225" s="10" t="n"/>
      <c r="E225" s="10" t="n"/>
      <c r="F225" s="10" t="n"/>
      <c r="G225" s="10" t="n"/>
      <c r="H225" s="10" t="n"/>
      <c r="I225" s="10" t="n"/>
      <c r="J225" s="10" t="n"/>
      <c r="K225" s="10" t="n"/>
      <c r="L225" s="10" t="n"/>
      <c r="M225" s="10" t="n"/>
      <c r="N225" s="10" t="n"/>
      <c r="O225" s="10" t="n"/>
    </row>
    <row r="226" ht="15.75" customHeight="1" s="65">
      <c r="A226" s="10" t="n"/>
      <c r="B226" s="10" t="n"/>
      <c r="C226" s="10" t="n"/>
      <c r="D226" s="10" t="n"/>
      <c r="E226" s="10" t="n"/>
      <c r="F226" s="10" t="n"/>
      <c r="G226" s="10" t="n"/>
      <c r="H226" s="10" t="n"/>
      <c r="I226" s="10" t="n"/>
      <c r="J226" s="10" t="n"/>
      <c r="K226" s="10" t="n"/>
      <c r="L226" s="10" t="n"/>
      <c r="M226" s="10" t="n"/>
      <c r="N226" s="10" t="n"/>
      <c r="O226" s="10" t="n"/>
    </row>
    <row r="227" ht="15.75" customHeight="1" s="65">
      <c r="A227" s="10" t="n"/>
      <c r="B227" s="10" t="n"/>
      <c r="C227" s="10" t="n"/>
      <c r="D227" s="10" t="n"/>
      <c r="E227" s="10" t="n"/>
      <c r="F227" s="10" t="n"/>
      <c r="G227" s="10" t="n"/>
      <c r="H227" s="10" t="n"/>
      <c r="I227" s="10" t="n"/>
      <c r="J227" s="10" t="n"/>
      <c r="K227" s="10" t="n"/>
      <c r="L227" s="10" t="n"/>
      <c r="M227" s="10" t="n"/>
      <c r="N227" s="10" t="n"/>
      <c r="O227" s="10" t="n"/>
    </row>
    <row r="228" ht="15.75" customHeight="1" s="65">
      <c r="A228" s="10" t="n"/>
      <c r="B228" s="10" t="n"/>
      <c r="C228" s="10" t="n"/>
      <c r="D228" s="10" t="n"/>
      <c r="E228" s="10" t="n"/>
      <c r="F228" s="10" t="n"/>
      <c r="G228" s="10" t="n"/>
      <c r="H228" s="10" t="n"/>
      <c r="I228" s="10" t="n"/>
      <c r="J228" s="10" t="n"/>
      <c r="K228" s="10" t="n"/>
      <c r="L228" s="10" t="n"/>
      <c r="M228" s="10" t="n"/>
      <c r="N228" s="10" t="n"/>
      <c r="O228" s="10" t="n"/>
    </row>
    <row r="229" ht="15.75" customHeight="1" s="65">
      <c r="A229" s="10" t="n"/>
      <c r="B229" s="10" t="n"/>
      <c r="C229" s="10" t="n"/>
      <c r="D229" s="10" t="n"/>
      <c r="E229" s="10" t="n"/>
      <c r="F229" s="10" t="n"/>
      <c r="G229" s="10" t="n"/>
      <c r="H229" s="10" t="n"/>
      <c r="I229" s="10" t="n"/>
      <c r="J229" s="10" t="n"/>
      <c r="K229" s="10" t="n"/>
      <c r="L229" s="10" t="n"/>
      <c r="M229" s="10" t="n"/>
      <c r="N229" s="10" t="n"/>
      <c r="O229" s="10" t="n"/>
    </row>
    <row r="230" ht="15.75" customHeight="1" s="65">
      <c r="A230" s="10" t="n"/>
      <c r="B230" s="10" t="n"/>
      <c r="C230" s="10" t="n"/>
      <c r="D230" s="10" t="n"/>
      <c r="E230" s="10" t="n"/>
      <c r="F230" s="10" t="n"/>
      <c r="G230" s="10" t="n"/>
      <c r="H230" s="10" t="n"/>
      <c r="I230" s="10" t="n"/>
      <c r="J230" s="10" t="n"/>
      <c r="K230" s="10" t="n"/>
      <c r="L230" s="10" t="n"/>
      <c r="M230" s="10" t="n"/>
      <c r="N230" s="10" t="n"/>
      <c r="O230" s="10" t="n"/>
    </row>
    <row r="231" ht="15.75" customHeight="1" s="65">
      <c r="A231" s="10" t="n"/>
      <c r="B231" s="10" t="n"/>
      <c r="C231" s="10" t="n"/>
      <c r="D231" s="10" t="n"/>
      <c r="E231" s="10" t="n"/>
      <c r="F231" s="10" t="n"/>
      <c r="G231" s="10" t="n"/>
      <c r="H231" s="10" t="n"/>
      <c r="I231" s="10" t="n"/>
      <c r="J231" s="10" t="n"/>
      <c r="K231" s="10" t="n"/>
      <c r="L231" s="10" t="n"/>
      <c r="M231" s="10" t="n"/>
      <c r="N231" s="10" t="n"/>
      <c r="O231" s="10" t="n"/>
    </row>
    <row r="232" ht="15.75" customHeight="1" s="65">
      <c r="A232" s="10" t="n"/>
      <c r="B232" s="10" t="n"/>
      <c r="C232" s="10" t="n"/>
      <c r="D232" s="10" t="n"/>
      <c r="E232" s="10" t="n"/>
      <c r="F232" s="10" t="n"/>
      <c r="G232" s="10" t="n"/>
      <c r="H232" s="10" t="n"/>
      <c r="I232" s="10" t="n"/>
      <c r="J232" s="10" t="n"/>
      <c r="K232" s="10" t="n"/>
      <c r="L232" s="10" t="n"/>
      <c r="M232" s="10" t="n"/>
      <c r="N232" s="10" t="n"/>
      <c r="O232" s="10" t="n"/>
    </row>
    <row r="233" ht="15.75" customHeight="1" s="65">
      <c r="A233" s="10" t="n"/>
      <c r="B233" s="10" t="n"/>
      <c r="C233" s="10" t="n"/>
      <c r="D233" s="10" t="n"/>
      <c r="E233" s="10" t="n"/>
      <c r="F233" s="10" t="n"/>
      <c r="G233" s="10" t="n"/>
      <c r="H233" s="10" t="n"/>
      <c r="I233" s="10" t="n"/>
      <c r="J233" s="10" t="n"/>
      <c r="K233" s="10" t="n"/>
      <c r="L233" s="10" t="n"/>
      <c r="M233" s="10" t="n"/>
      <c r="N233" s="10" t="n"/>
      <c r="O233" s="10" t="n"/>
    </row>
    <row r="234" ht="15.75" customHeight="1" s="65">
      <c r="A234" s="10" t="n"/>
      <c r="B234" s="10" t="n"/>
      <c r="C234" s="10" t="n"/>
      <c r="D234" s="10" t="n"/>
      <c r="E234" s="10" t="n"/>
      <c r="F234" s="10" t="n"/>
      <c r="G234" s="10" t="n"/>
      <c r="H234" s="10" t="n"/>
      <c r="I234" s="10" t="n"/>
      <c r="J234" s="10" t="n"/>
      <c r="K234" s="10" t="n"/>
      <c r="L234" s="10" t="n"/>
      <c r="M234" s="10" t="n"/>
      <c r="N234" s="10" t="n"/>
      <c r="O234" s="10" t="n"/>
    </row>
    <row r="235" ht="15.75" customHeight="1" s="65">
      <c r="A235" s="10" t="n"/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</row>
    <row r="236" ht="15.75" customHeight="1" s="65">
      <c r="A236" s="10" t="n"/>
      <c r="B236" s="10" t="n"/>
      <c r="C236" s="10" t="n"/>
      <c r="D236" s="10" t="n"/>
      <c r="E236" s="10" t="n"/>
      <c r="F236" s="10" t="n"/>
      <c r="G236" s="10" t="n"/>
      <c r="H236" s="10" t="n"/>
      <c r="I236" s="10" t="n"/>
      <c r="J236" s="10" t="n"/>
      <c r="K236" s="10" t="n"/>
      <c r="L236" s="10" t="n"/>
      <c r="M236" s="10" t="n"/>
      <c r="N236" s="10" t="n"/>
      <c r="O236" s="10" t="n"/>
    </row>
    <row r="237" ht="15.75" customHeight="1" s="65">
      <c r="A237" s="10" t="n"/>
      <c r="B237" s="10" t="n"/>
      <c r="C237" s="10" t="n"/>
      <c r="D237" s="10" t="n"/>
      <c r="E237" s="10" t="n"/>
      <c r="F237" s="10" t="n"/>
      <c r="G237" s="10" t="n"/>
      <c r="H237" s="10" t="n"/>
      <c r="I237" s="10" t="n"/>
      <c r="J237" s="10" t="n"/>
      <c r="K237" s="10" t="n"/>
      <c r="L237" s="10" t="n"/>
      <c r="M237" s="10" t="n"/>
      <c r="N237" s="10" t="n"/>
      <c r="O237" s="10" t="n"/>
    </row>
    <row r="238" ht="15.75" customHeight="1" s="65">
      <c r="A238" s="10" t="n"/>
      <c r="B238" s="10" t="n"/>
      <c r="C238" s="10" t="n"/>
      <c r="D238" s="10" t="n"/>
      <c r="E238" s="10" t="n"/>
      <c r="F238" s="10" t="n"/>
      <c r="G238" s="10" t="n"/>
      <c r="H238" s="10" t="n"/>
      <c r="I238" s="10" t="n"/>
      <c r="J238" s="10" t="n"/>
      <c r="K238" s="10" t="n"/>
      <c r="L238" s="10" t="n"/>
      <c r="M238" s="10" t="n"/>
      <c r="N238" s="10" t="n"/>
      <c r="O238" s="10" t="n"/>
    </row>
    <row r="239" ht="15.75" customHeight="1" s="65">
      <c r="A239" s="10" t="n"/>
      <c r="B239" s="10" t="n"/>
      <c r="C239" s="10" t="n"/>
      <c r="D239" s="10" t="n"/>
      <c r="E239" s="10" t="n"/>
      <c r="F239" s="10" t="n"/>
      <c r="G239" s="10" t="n"/>
      <c r="H239" s="10" t="n"/>
      <c r="I239" s="10" t="n"/>
      <c r="J239" s="10" t="n"/>
      <c r="K239" s="10" t="n"/>
      <c r="L239" s="10" t="n"/>
      <c r="M239" s="10" t="n"/>
      <c r="N239" s="10" t="n"/>
      <c r="O239" s="10" t="n"/>
    </row>
    <row r="240" ht="15.75" customHeight="1" s="65">
      <c r="A240" s="10" t="n"/>
      <c r="B240" s="10" t="n"/>
      <c r="C240" s="10" t="n"/>
      <c r="D240" s="10" t="n"/>
      <c r="E240" s="10" t="n"/>
      <c r="F240" s="10" t="n"/>
      <c r="G240" s="10" t="n"/>
      <c r="H240" s="10" t="n"/>
      <c r="I240" s="10" t="n"/>
      <c r="J240" s="10" t="n"/>
      <c r="K240" s="10" t="n"/>
      <c r="L240" s="10" t="n"/>
      <c r="M240" s="10" t="n"/>
      <c r="N240" s="10" t="n"/>
      <c r="O240" s="10" t="n"/>
    </row>
    <row r="241" ht="15.75" customHeight="1" s="65">
      <c r="A241" s="10" t="n"/>
      <c r="B241" s="10" t="n"/>
      <c r="C241" s="10" t="n"/>
      <c r="D241" s="10" t="n"/>
      <c r="E241" s="10" t="n"/>
      <c r="F241" s="10" t="n"/>
      <c r="G241" s="10" t="n"/>
      <c r="H241" s="10" t="n"/>
      <c r="I241" s="10" t="n"/>
      <c r="J241" s="10" t="n"/>
      <c r="K241" s="10" t="n"/>
      <c r="L241" s="10" t="n"/>
      <c r="M241" s="10" t="n"/>
      <c r="N241" s="10" t="n"/>
      <c r="O241" s="10" t="n"/>
    </row>
    <row r="242" ht="15.75" customHeight="1" s="65">
      <c r="A242" s="10" t="n"/>
      <c r="B242" s="10" t="n"/>
      <c r="C242" s="10" t="n"/>
      <c r="D242" s="10" t="n"/>
      <c r="E242" s="10" t="n"/>
      <c r="F242" s="10" t="n"/>
      <c r="G242" s="10" t="n"/>
      <c r="H242" s="10" t="n"/>
      <c r="I242" s="10" t="n"/>
      <c r="J242" s="10" t="n"/>
      <c r="K242" s="10" t="n"/>
      <c r="L242" s="10" t="n"/>
      <c r="M242" s="10" t="n"/>
      <c r="N242" s="10" t="n"/>
      <c r="O242" s="10" t="n"/>
    </row>
    <row r="243" ht="15.75" customHeight="1" s="65">
      <c r="A243" s="10" t="n"/>
      <c r="B243" s="10" t="n"/>
      <c r="C243" s="10" t="n"/>
      <c r="D243" s="10" t="n"/>
      <c r="E243" s="10" t="n"/>
      <c r="F243" s="10" t="n"/>
      <c r="G243" s="10" t="n"/>
      <c r="H243" s="10" t="n"/>
      <c r="I243" s="10" t="n"/>
      <c r="J243" s="10" t="n"/>
      <c r="K243" s="10" t="n"/>
      <c r="L243" s="10" t="n"/>
      <c r="M243" s="10" t="n"/>
      <c r="N243" s="10" t="n"/>
      <c r="O243" s="10" t="n"/>
    </row>
    <row r="244" ht="15.75" customHeight="1" s="65">
      <c r="A244" s="10" t="n"/>
      <c r="B244" s="10" t="n"/>
      <c r="C244" s="10" t="n"/>
      <c r="D244" s="10" t="n"/>
      <c r="E244" s="10" t="n"/>
      <c r="F244" s="10" t="n"/>
      <c r="G244" s="10" t="n"/>
      <c r="H244" s="10" t="n"/>
      <c r="I244" s="10" t="n"/>
      <c r="J244" s="10" t="n"/>
      <c r="K244" s="10" t="n"/>
      <c r="L244" s="10" t="n"/>
      <c r="M244" s="10" t="n"/>
      <c r="N244" s="10" t="n"/>
      <c r="O244" s="10" t="n"/>
    </row>
    <row r="245" ht="15.75" customHeight="1" s="65">
      <c r="A245" s="10" t="n"/>
      <c r="B245" s="10" t="n"/>
      <c r="C245" s="10" t="n"/>
      <c r="D245" s="10" t="n"/>
      <c r="E245" s="10" t="n"/>
      <c r="F245" s="10" t="n"/>
      <c r="G245" s="10" t="n"/>
      <c r="H245" s="10" t="n"/>
      <c r="I245" s="10" t="n"/>
      <c r="J245" s="10" t="n"/>
      <c r="K245" s="10" t="n"/>
      <c r="L245" s="10" t="n"/>
      <c r="M245" s="10" t="n"/>
      <c r="N245" s="10" t="n"/>
      <c r="O245" s="10" t="n"/>
    </row>
    <row r="246" ht="15.75" customHeight="1" s="65">
      <c r="A246" s="10" t="n"/>
      <c r="B246" s="10" t="n"/>
      <c r="C246" s="10" t="n"/>
      <c r="D246" s="10" t="n"/>
      <c r="E246" s="10" t="n"/>
      <c r="F246" s="10" t="n"/>
      <c r="G246" s="10" t="n"/>
      <c r="H246" s="10" t="n"/>
      <c r="I246" s="10" t="n"/>
      <c r="J246" s="10" t="n"/>
      <c r="K246" s="10" t="n"/>
      <c r="L246" s="10" t="n"/>
      <c r="M246" s="10" t="n"/>
      <c r="N246" s="10" t="n"/>
      <c r="O246" s="10" t="n"/>
    </row>
    <row r="247" ht="15.75" customHeight="1" s="65">
      <c r="A247" s="10" t="n"/>
      <c r="B247" s="10" t="n"/>
      <c r="C247" s="10" t="n"/>
      <c r="D247" s="10" t="n"/>
      <c r="E247" s="10" t="n"/>
      <c r="F247" s="10" t="n"/>
      <c r="G247" s="10" t="n"/>
      <c r="H247" s="10" t="n"/>
      <c r="I247" s="10" t="n"/>
      <c r="J247" s="10" t="n"/>
      <c r="K247" s="10" t="n"/>
      <c r="L247" s="10" t="n"/>
      <c r="M247" s="10" t="n"/>
      <c r="N247" s="10" t="n"/>
      <c r="O247" s="10" t="n"/>
    </row>
    <row r="248" ht="15.75" customHeight="1" s="65">
      <c r="A248" s="10" t="n"/>
      <c r="B248" s="10" t="n"/>
      <c r="C248" s="10" t="n"/>
      <c r="D248" s="10" t="n"/>
      <c r="E248" s="10" t="n"/>
      <c r="F248" s="10" t="n"/>
      <c r="G248" s="10" t="n"/>
      <c r="H248" s="10" t="n"/>
      <c r="I248" s="10" t="n"/>
      <c r="J248" s="10" t="n"/>
      <c r="K248" s="10" t="n"/>
      <c r="L248" s="10" t="n"/>
      <c r="M248" s="10" t="n"/>
      <c r="N248" s="10" t="n"/>
      <c r="O248" s="10" t="n"/>
    </row>
    <row r="249" ht="15.75" customHeight="1" s="65">
      <c r="A249" s="10" t="n"/>
      <c r="B249" s="10" t="n"/>
      <c r="C249" s="10" t="n"/>
      <c r="D249" s="10" t="n"/>
      <c r="E249" s="10" t="n"/>
      <c r="F249" s="10" t="n"/>
      <c r="G249" s="10" t="n"/>
      <c r="H249" s="10" t="n"/>
      <c r="I249" s="10" t="n"/>
      <c r="J249" s="10" t="n"/>
      <c r="K249" s="10" t="n"/>
      <c r="L249" s="10" t="n"/>
      <c r="M249" s="10" t="n"/>
      <c r="N249" s="10" t="n"/>
      <c r="O249" s="10" t="n"/>
    </row>
    <row r="250" ht="15.75" customHeight="1" s="65">
      <c r="A250" s="10" t="n"/>
      <c r="B250" s="10" t="n"/>
      <c r="C250" s="10" t="n"/>
      <c r="D250" s="10" t="n"/>
      <c r="E250" s="10" t="n"/>
      <c r="F250" s="10" t="n"/>
      <c r="G250" s="10" t="n"/>
      <c r="H250" s="10" t="n"/>
      <c r="I250" s="10" t="n"/>
      <c r="J250" s="10" t="n"/>
      <c r="K250" s="10" t="n"/>
      <c r="L250" s="10" t="n"/>
      <c r="M250" s="10" t="n"/>
      <c r="N250" s="10" t="n"/>
      <c r="O250" s="10" t="n"/>
    </row>
    <row r="251" ht="15.75" customHeight="1" s="65">
      <c r="A251" s="10" t="n"/>
      <c r="B251" s="10" t="n"/>
      <c r="C251" s="10" t="n"/>
      <c r="D251" s="10" t="n"/>
      <c r="E251" s="10" t="n"/>
      <c r="F251" s="10" t="n"/>
      <c r="G251" s="10" t="n"/>
      <c r="H251" s="10" t="n"/>
      <c r="I251" s="10" t="n"/>
      <c r="J251" s="10" t="n"/>
      <c r="K251" s="10" t="n"/>
      <c r="L251" s="10" t="n"/>
      <c r="M251" s="10" t="n"/>
      <c r="N251" s="10" t="n"/>
      <c r="O251" s="10" t="n"/>
    </row>
    <row r="252" ht="15.75" customHeight="1" s="65">
      <c r="A252" s="10" t="n"/>
      <c r="B252" s="10" t="n"/>
      <c r="C252" s="10" t="n"/>
      <c r="D252" s="10" t="n"/>
      <c r="E252" s="10" t="n"/>
      <c r="F252" s="10" t="n"/>
      <c r="G252" s="10" t="n"/>
      <c r="H252" s="10" t="n"/>
      <c r="I252" s="10" t="n"/>
      <c r="J252" s="10" t="n"/>
      <c r="K252" s="10" t="n"/>
      <c r="L252" s="10" t="n"/>
      <c r="M252" s="10" t="n"/>
      <c r="N252" s="10" t="n"/>
      <c r="O252" s="10" t="n"/>
    </row>
    <row r="253" ht="15.75" customHeight="1" s="65">
      <c r="A253" s="10" t="n"/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</row>
    <row r="254" ht="15.75" customHeight="1" s="65">
      <c r="A254" s="10" t="n"/>
      <c r="B254" s="10" t="n"/>
      <c r="C254" s="10" t="n"/>
      <c r="D254" s="10" t="n"/>
      <c r="E254" s="10" t="n"/>
      <c r="F254" s="10" t="n"/>
      <c r="G254" s="10" t="n"/>
      <c r="H254" s="10" t="n"/>
      <c r="I254" s="10" t="n"/>
      <c r="J254" s="10" t="n"/>
      <c r="K254" s="10" t="n"/>
      <c r="L254" s="10" t="n"/>
      <c r="M254" s="10" t="n"/>
      <c r="N254" s="10" t="n"/>
      <c r="O254" s="10" t="n"/>
    </row>
    <row r="255" ht="15.75" customHeight="1" s="65">
      <c r="A255" s="10" t="n"/>
      <c r="B255" s="10" t="n"/>
      <c r="C255" s="10" t="n"/>
      <c r="D255" s="10" t="n"/>
      <c r="E255" s="10" t="n"/>
      <c r="F255" s="10" t="n"/>
      <c r="G255" s="10" t="n"/>
      <c r="H255" s="10" t="n"/>
      <c r="I255" s="10" t="n"/>
      <c r="J255" s="10" t="n"/>
      <c r="K255" s="10" t="n"/>
      <c r="L255" s="10" t="n"/>
      <c r="M255" s="10" t="n"/>
      <c r="N255" s="10" t="n"/>
      <c r="O255" s="10" t="n"/>
    </row>
    <row r="256" ht="15.75" customHeight="1" s="65">
      <c r="A256" s="10" t="n"/>
      <c r="B256" s="10" t="n"/>
      <c r="C256" s="10" t="n"/>
      <c r="D256" s="10" t="n"/>
      <c r="E256" s="10" t="n"/>
      <c r="F256" s="10" t="n"/>
      <c r="G256" s="10" t="n"/>
      <c r="H256" s="10" t="n"/>
      <c r="I256" s="10" t="n"/>
      <c r="J256" s="10" t="n"/>
      <c r="K256" s="10" t="n"/>
      <c r="L256" s="10" t="n"/>
      <c r="M256" s="10" t="n"/>
      <c r="N256" s="10" t="n"/>
      <c r="O256" s="10" t="n"/>
    </row>
    <row r="257" ht="15.75" customHeight="1" s="65">
      <c r="A257" s="10" t="n"/>
      <c r="B257" s="10" t="n"/>
      <c r="C257" s="10" t="n"/>
      <c r="D257" s="10" t="n"/>
      <c r="E257" s="10" t="n"/>
      <c r="F257" s="10" t="n"/>
      <c r="G257" s="10" t="n"/>
      <c r="H257" s="10" t="n"/>
      <c r="I257" s="10" t="n"/>
      <c r="J257" s="10" t="n"/>
      <c r="K257" s="10" t="n"/>
      <c r="L257" s="10" t="n"/>
      <c r="M257" s="10" t="n"/>
      <c r="N257" s="10" t="n"/>
      <c r="O257" s="10" t="n"/>
    </row>
    <row r="258" ht="15.75" customHeight="1" s="65">
      <c r="A258" s="10" t="n"/>
      <c r="B258" s="10" t="n"/>
      <c r="C258" s="10" t="n"/>
      <c r="D258" s="10" t="n"/>
      <c r="E258" s="10" t="n"/>
      <c r="F258" s="10" t="n"/>
      <c r="G258" s="10" t="n"/>
      <c r="H258" s="10" t="n"/>
      <c r="I258" s="10" t="n"/>
      <c r="J258" s="10" t="n"/>
      <c r="K258" s="10" t="n"/>
      <c r="L258" s="10" t="n"/>
      <c r="M258" s="10" t="n"/>
      <c r="N258" s="10" t="n"/>
      <c r="O258" s="10" t="n"/>
    </row>
    <row r="259" ht="15.75" customHeight="1" s="65">
      <c r="A259" s="10" t="n"/>
      <c r="B259" s="10" t="n"/>
      <c r="C259" s="10" t="n"/>
      <c r="D259" s="10" t="n"/>
      <c r="E259" s="10" t="n"/>
      <c r="F259" s="10" t="n"/>
      <c r="G259" s="10" t="n"/>
      <c r="H259" s="10" t="n"/>
      <c r="I259" s="10" t="n"/>
      <c r="J259" s="10" t="n"/>
      <c r="K259" s="10" t="n"/>
      <c r="L259" s="10" t="n"/>
      <c r="M259" s="10" t="n"/>
      <c r="N259" s="10" t="n"/>
      <c r="O259" s="10" t="n"/>
    </row>
    <row r="260" ht="15.75" customHeight="1" s="65">
      <c r="A260" s="10" t="n"/>
      <c r="B260" s="10" t="n"/>
      <c r="C260" s="10" t="n"/>
      <c r="D260" s="10" t="n"/>
      <c r="E260" s="10" t="n"/>
      <c r="F260" s="10" t="n"/>
      <c r="G260" s="10" t="n"/>
      <c r="H260" s="10" t="n"/>
      <c r="I260" s="10" t="n"/>
      <c r="J260" s="10" t="n"/>
      <c r="K260" s="10" t="n"/>
      <c r="L260" s="10" t="n"/>
      <c r="M260" s="10" t="n"/>
      <c r="N260" s="10" t="n"/>
      <c r="O260" s="10" t="n"/>
    </row>
    <row r="261" ht="15.75" customHeight="1" s="65">
      <c r="A261" s="10" t="n"/>
      <c r="B261" s="10" t="n"/>
      <c r="C261" s="10" t="n"/>
      <c r="D261" s="10" t="n"/>
      <c r="E261" s="10" t="n"/>
      <c r="F261" s="10" t="n"/>
      <c r="G261" s="10" t="n"/>
      <c r="H261" s="10" t="n"/>
      <c r="I261" s="10" t="n"/>
      <c r="J261" s="10" t="n"/>
      <c r="K261" s="10" t="n"/>
      <c r="L261" s="10" t="n"/>
      <c r="M261" s="10" t="n"/>
      <c r="N261" s="10" t="n"/>
      <c r="O261" s="10" t="n"/>
    </row>
    <row r="262" ht="15.75" customHeight="1" s="65">
      <c r="A262" s="10" t="n"/>
      <c r="B262" s="10" t="n"/>
      <c r="C262" s="10" t="n"/>
      <c r="D262" s="10" t="n"/>
      <c r="E262" s="10" t="n"/>
      <c r="F262" s="10" t="n"/>
      <c r="G262" s="10" t="n"/>
      <c r="H262" s="10" t="n"/>
      <c r="I262" s="10" t="n"/>
      <c r="J262" s="10" t="n"/>
      <c r="K262" s="10" t="n"/>
      <c r="L262" s="10" t="n"/>
      <c r="M262" s="10" t="n"/>
      <c r="N262" s="10" t="n"/>
      <c r="O262" s="10" t="n"/>
    </row>
    <row r="263" ht="15.75" customHeight="1" s="65">
      <c r="A263" s="10" t="n"/>
      <c r="B263" s="10" t="n"/>
      <c r="C263" s="10" t="n"/>
      <c r="D263" s="10" t="n"/>
      <c r="E263" s="10" t="n"/>
      <c r="F263" s="10" t="n"/>
      <c r="G263" s="10" t="n"/>
      <c r="H263" s="10" t="n"/>
      <c r="I263" s="10" t="n"/>
      <c r="J263" s="10" t="n"/>
      <c r="K263" s="10" t="n"/>
      <c r="L263" s="10" t="n"/>
      <c r="M263" s="10" t="n"/>
      <c r="N263" s="10" t="n"/>
      <c r="O263" s="10" t="n"/>
    </row>
    <row r="264" ht="15.75" customHeight="1" s="65">
      <c r="A264" s="10" t="n"/>
      <c r="B264" s="10" t="n"/>
      <c r="C264" s="10" t="n"/>
      <c r="D264" s="10" t="n"/>
      <c r="E264" s="10" t="n"/>
      <c r="F264" s="10" t="n"/>
      <c r="G264" s="10" t="n"/>
      <c r="H264" s="10" t="n"/>
      <c r="I264" s="10" t="n"/>
      <c r="J264" s="10" t="n"/>
      <c r="K264" s="10" t="n"/>
      <c r="L264" s="10" t="n"/>
      <c r="M264" s="10" t="n"/>
      <c r="N264" s="10" t="n"/>
      <c r="O264" s="10" t="n"/>
    </row>
    <row r="265" ht="15.75" customHeight="1" s="65">
      <c r="A265" s="10" t="n"/>
      <c r="B265" s="10" t="n"/>
      <c r="C265" s="10" t="n"/>
      <c r="D265" s="10" t="n"/>
      <c r="E265" s="10" t="n"/>
      <c r="F265" s="10" t="n"/>
      <c r="G265" s="10" t="n"/>
      <c r="H265" s="10" t="n"/>
      <c r="I265" s="10" t="n"/>
      <c r="J265" s="10" t="n"/>
      <c r="K265" s="10" t="n"/>
      <c r="L265" s="10" t="n"/>
      <c r="M265" s="10" t="n"/>
      <c r="N265" s="10" t="n"/>
      <c r="O265" s="10" t="n"/>
    </row>
    <row r="266" ht="15.75" customHeight="1" s="65">
      <c r="A266" s="10" t="n"/>
      <c r="B266" s="10" t="n"/>
      <c r="C266" s="10" t="n"/>
      <c r="D266" s="10" t="n"/>
      <c r="E266" s="10" t="n"/>
      <c r="F266" s="10" t="n"/>
      <c r="G266" s="10" t="n"/>
      <c r="H266" s="10" t="n"/>
      <c r="I266" s="10" t="n"/>
      <c r="J266" s="10" t="n"/>
      <c r="K266" s="10" t="n"/>
      <c r="L266" s="10" t="n"/>
      <c r="M266" s="10" t="n"/>
      <c r="N266" s="10" t="n"/>
      <c r="O266" s="10" t="n"/>
    </row>
    <row r="267" ht="15.75" customHeight="1" s="65">
      <c r="A267" s="10" t="n"/>
      <c r="B267" s="10" t="n"/>
      <c r="C267" s="10" t="n"/>
      <c r="D267" s="10" t="n"/>
      <c r="E267" s="10" t="n"/>
      <c r="F267" s="10" t="n"/>
      <c r="G267" s="10" t="n"/>
      <c r="H267" s="10" t="n"/>
      <c r="I267" s="10" t="n"/>
      <c r="J267" s="10" t="n"/>
      <c r="K267" s="10" t="n"/>
      <c r="L267" s="10" t="n"/>
      <c r="M267" s="10" t="n"/>
      <c r="N267" s="10" t="n"/>
      <c r="O267" s="10" t="n"/>
    </row>
    <row r="268" ht="15.75" customHeight="1" s="65">
      <c r="A268" s="10" t="n"/>
      <c r="B268" s="10" t="n"/>
      <c r="C268" s="10" t="n"/>
      <c r="D268" s="10" t="n"/>
      <c r="E268" s="10" t="n"/>
      <c r="F268" s="10" t="n"/>
      <c r="G268" s="10" t="n"/>
      <c r="H268" s="10" t="n"/>
      <c r="I268" s="10" t="n"/>
      <c r="J268" s="10" t="n"/>
      <c r="K268" s="10" t="n"/>
      <c r="L268" s="10" t="n"/>
      <c r="M268" s="10" t="n"/>
      <c r="N268" s="10" t="n"/>
      <c r="O268" s="10" t="n"/>
    </row>
    <row r="269" ht="15.75" customHeight="1" s="65">
      <c r="A269" s="10" t="n"/>
      <c r="B269" s="10" t="n"/>
      <c r="C269" s="10" t="n"/>
      <c r="D269" s="10" t="n"/>
      <c r="E269" s="10" t="n"/>
      <c r="F269" s="10" t="n"/>
      <c r="G269" s="10" t="n"/>
      <c r="H269" s="10" t="n"/>
      <c r="I269" s="10" t="n"/>
      <c r="J269" s="10" t="n"/>
      <c r="K269" s="10" t="n"/>
      <c r="L269" s="10" t="n"/>
      <c r="M269" s="10" t="n"/>
      <c r="N269" s="10" t="n"/>
      <c r="O269" s="10" t="n"/>
    </row>
    <row r="270" ht="15.75" customHeight="1" s="65"/>
    <row r="271" ht="15.75" customHeight="1" s="65"/>
    <row r="272" ht="15.75" customHeight="1" s="65"/>
    <row r="273" ht="15.75" customHeight="1" s="65"/>
    <row r="274" ht="15.75" customHeight="1" s="65"/>
    <row r="275" ht="15.75" customHeight="1" s="65"/>
    <row r="276" ht="15.75" customHeight="1" s="65"/>
    <row r="277" ht="15.75" customHeight="1" s="65"/>
    <row r="278" ht="15.75" customHeight="1" s="65"/>
    <row r="279" ht="15.75" customHeight="1" s="65"/>
    <row r="280" ht="15.75" customHeight="1" s="65"/>
    <row r="281" ht="15.75" customHeight="1" s="65"/>
    <row r="282" ht="15.75" customHeight="1" s="65"/>
    <row r="283" ht="15.75" customHeight="1" s="65"/>
    <row r="284" ht="15.75" customHeight="1" s="65"/>
    <row r="285" ht="15.75" customHeight="1" s="65"/>
    <row r="286" ht="15.75" customHeight="1" s="65"/>
    <row r="287" ht="15.75" customHeight="1" s="65"/>
    <row r="288" ht="15.75" customHeight="1" s="65"/>
    <row r="289" ht="15.75" customHeight="1" s="65"/>
    <row r="290" ht="15.75" customHeight="1" s="65"/>
    <row r="291" ht="15.75" customHeight="1" s="65"/>
    <row r="292" ht="15.75" customHeight="1" s="65"/>
    <row r="293" ht="15.75" customHeight="1" s="65"/>
    <row r="294" ht="15.75" customHeight="1" s="65"/>
    <row r="295" ht="15.75" customHeight="1" s="65"/>
    <row r="296" ht="15.75" customHeight="1" s="65"/>
    <row r="297" ht="15.75" customHeight="1" s="65"/>
    <row r="298" ht="15.75" customHeight="1" s="65"/>
    <row r="299" ht="15.75" customHeight="1" s="65"/>
    <row r="300" ht="15.75" customHeight="1" s="65"/>
    <row r="301" ht="15.75" customHeight="1" s="65"/>
    <row r="302" ht="15.75" customHeight="1" s="65"/>
    <row r="303" ht="15.75" customHeight="1" s="65"/>
    <row r="304" ht="15.75" customHeight="1" s="65"/>
    <row r="305" ht="15.75" customHeight="1" s="65"/>
    <row r="306" ht="15.75" customHeight="1" s="65"/>
    <row r="307" ht="15.75" customHeight="1" s="65"/>
    <row r="308" ht="15.75" customHeight="1" s="65"/>
    <row r="309" ht="15.75" customHeight="1" s="65"/>
    <row r="310" ht="15.75" customHeight="1" s="65"/>
    <row r="311" ht="15.75" customHeight="1" s="65"/>
    <row r="312" ht="15.75" customHeight="1" s="65"/>
    <row r="313" ht="15.75" customHeight="1" s="65"/>
    <row r="314" ht="15.75" customHeight="1" s="65"/>
    <row r="315" ht="15.75" customHeight="1" s="65"/>
    <row r="316" ht="15.75" customHeight="1" s="65"/>
    <row r="317" ht="15.75" customHeight="1" s="65"/>
    <row r="318" ht="15.75" customHeight="1" s="65"/>
    <row r="319" ht="15.75" customHeight="1" s="65"/>
    <row r="320" ht="15.75" customHeight="1" s="65"/>
    <row r="321" ht="15.75" customHeight="1" s="65"/>
    <row r="322" ht="15.75" customHeight="1" s="65"/>
    <row r="323" ht="15.75" customHeight="1" s="65"/>
    <row r="324" ht="15.75" customHeight="1" s="65"/>
    <row r="325" ht="15.75" customHeight="1" s="65"/>
    <row r="326" ht="15.75" customHeight="1" s="65"/>
    <row r="327" ht="15.75" customHeight="1" s="65"/>
    <row r="328" ht="15.75" customHeight="1" s="65"/>
    <row r="329" ht="15.75" customHeight="1" s="65"/>
    <row r="330" ht="15.75" customHeight="1" s="65"/>
    <row r="331" ht="15.75" customHeight="1" s="65"/>
    <row r="332" ht="15.75" customHeight="1" s="65"/>
    <row r="333" ht="15.75" customHeight="1" s="65"/>
    <row r="334" ht="15.75" customHeight="1" s="65"/>
    <row r="335" ht="15.75" customHeight="1" s="65"/>
    <row r="336" ht="15.75" customHeight="1" s="65"/>
    <row r="337" ht="15.75" customHeight="1" s="65"/>
    <row r="338" ht="15.75" customHeight="1" s="65"/>
    <row r="339" ht="15.75" customHeight="1" s="65"/>
    <row r="340" ht="15.75" customHeight="1" s="65"/>
    <row r="341" ht="15.75" customHeight="1" s="65"/>
    <row r="342" ht="15.75" customHeight="1" s="65"/>
    <row r="343" ht="15.75" customHeight="1" s="65"/>
    <row r="344" ht="15.75" customHeight="1" s="65"/>
    <row r="345" ht="15.75" customHeight="1" s="65"/>
    <row r="346" ht="15.75" customHeight="1" s="65"/>
    <row r="347" ht="15.75" customHeight="1" s="65"/>
    <row r="348" ht="15.75" customHeight="1" s="65"/>
    <row r="349" ht="15.75" customHeight="1" s="65"/>
    <row r="350" ht="15.75" customHeight="1" s="65"/>
    <row r="351" ht="15.75" customHeight="1" s="65"/>
    <row r="352" ht="15.75" customHeight="1" s="65"/>
    <row r="353" ht="15.75" customHeight="1" s="65"/>
    <row r="354" ht="15.75" customHeight="1" s="65"/>
    <row r="355" ht="15.75" customHeight="1" s="65"/>
    <row r="356" ht="15.75" customHeight="1" s="65"/>
    <row r="357" ht="15.75" customHeight="1" s="65"/>
    <row r="358" ht="15.75" customHeight="1" s="65"/>
    <row r="359" ht="15.75" customHeight="1" s="65"/>
    <row r="360" ht="15.75" customHeight="1" s="65"/>
    <row r="361" ht="15.75" customHeight="1" s="65"/>
    <row r="362" ht="15.75" customHeight="1" s="65"/>
    <row r="363" ht="15.75" customHeight="1" s="65"/>
    <row r="364" ht="15.75" customHeight="1" s="65"/>
    <row r="365" ht="15.75" customHeight="1" s="65"/>
    <row r="366" ht="15.75" customHeight="1" s="65"/>
    <row r="367" ht="15.75" customHeight="1" s="65"/>
    <row r="368" ht="15.75" customHeight="1" s="65"/>
    <row r="369" ht="15.75" customHeight="1" s="65"/>
    <row r="370" ht="15.75" customHeight="1" s="65"/>
    <row r="371" ht="15.75" customHeight="1" s="65"/>
    <row r="372" ht="15.75" customHeight="1" s="65"/>
    <row r="373" ht="15.75" customHeight="1" s="65"/>
    <row r="374" ht="15.75" customHeight="1" s="65"/>
    <row r="375" ht="15.75" customHeight="1" s="65"/>
    <row r="376" ht="15.75" customHeight="1" s="65"/>
    <row r="377" ht="15.75" customHeight="1" s="65"/>
    <row r="378" ht="15.75" customHeight="1" s="65"/>
    <row r="379" ht="15.75" customHeight="1" s="65"/>
    <row r="380" ht="15.75" customHeight="1" s="65"/>
    <row r="381" ht="15.75" customHeight="1" s="65"/>
    <row r="382" ht="15.75" customHeight="1" s="65"/>
    <row r="383" ht="15.75" customHeight="1" s="65"/>
    <row r="384" ht="15.75" customHeight="1" s="65"/>
    <row r="385" ht="15.75" customHeight="1" s="65"/>
    <row r="386" ht="15.75" customHeight="1" s="65"/>
    <row r="387" ht="15.75" customHeight="1" s="65"/>
    <row r="388" ht="15.75" customHeight="1" s="65"/>
    <row r="389" ht="15.75" customHeight="1" s="65"/>
    <row r="390" ht="15.75" customHeight="1" s="65"/>
    <row r="391" ht="15.75" customHeight="1" s="65"/>
    <row r="392" ht="15.75" customHeight="1" s="65"/>
    <row r="393" ht="15.75" customHeight="1" s="65"/>
    <row r="394" ht="15.75" customHeight="1" s="65"/>
    <row r="395" ht="15.75" customHeight="1" s="65"/>
    <row r="396" ht="15.75" customHeight="1" s="65"/>
    <row r="397" ht="15.75" customHeight="1" s="65"/>
    <row r="398" ht="15.75" customHeight="1" s="65"/>
    <row r="399" ht="15.75" customHeight="1" s="65"/>
    <row r="400" ht="15.75" customHeight="1" s="65"/>
    <row r="401" ht="15.75" customHeight="1" s="65"/>
    <row r="402" ht="15.75" customHeight="1" s="65"/>
    <row r="403" ht="15.75" customHeight="1" s="65"/>
    <row r="404" ht="15.75" customHeight="1" s="65"/>
    <row r="405" ht="15.75" customHeight="1" s="65"/>
    <row r="406" ht="15.75" customHeight="1" s="65"/>
    <row r="407" ht="15.75" customHeight="1" s="65"/>
    <row r="408" ht="15.75" customHeight="1" s="65"/>
    <row r="409" ht="15.75" customHeight="1" s="65"/>
    <row r="410" ht="15.75" customHeight="1" s="65"/>
    <row r="411" ht="15.75" customHeight="1" s="65"/>
    <row r="412" ht="15.75" customHeight="1" s="65"/>
    <row r="413" ht="15.75" customHeight="1" s="65"/>
    <row r="414" ht="15.75" customHeight="1" s="65"/>
    <row r="415" ht="15.75" customHeight="1" s="65"/>
    <row r="416" ht="15.75" customHeight="1" s="65"/>
    <row r="417" ht="15.75" customHeight="1" s="65"/>
    <row r="418" ht="15.75" customHeight="1" s="65"/>
    <row r="419" ht="15.75" customHeight="1" s="65"/>
    <row r="420" ht="15.75" customHeight="1" s="65"/>
    <row r="421" ht="15.75" customHeight="1" s="65"/>
    <row r="422" ht="15.75" customHeight="1" s="65"/>
    <row r="423" ht="15.75" customHeight="1" s="65"/>
    <row r="424" ht="15.75" customHeight="1" s="65"/>
    <row r="425" ht="15.75" customHeight="1" s="65"/>
    <row r="426" ht="15.75" customHeight="1" s="65"/>
    <row r="427" ht="15.75" customHeight="1" s="65"/>
    <row r="428" ht="15.75" customHeight="1" s="65"/>
    <row r="429" ht="15.75" customHeight="1" s="65"/>
    <row r="430" ht="15.75" customHeight="1" s="65"/>
    <row r="431" ht="15.75" customHeight="1" s="65"/>
    <row r="432" ht="15.75" customHeight="1" s="65"/>
    <row r="433" ht="15.75" customHeight="1" s="65"/>
    <row r="434" ht="15.75" customHeight="1" s="65"/>
    <row r="435" ht="15.75" customHeight="1" s="65"/>
    <row r="436" ht="15.75" customHeight="1" s="65"/>
    <row r="437" ht="15.75" customHeight="1" s="65"/>
    <row r="438" ht="15.75" customHeight="1" s="65"/>
    <row r="439" ht="15.75" customHeight="1" s="65"/>
    <row r="440" ht="15.75" customHeight="1" s="65"/>
    <row r="441" ht="15.75" customHeight="1" s="65"/>
    <row r="442" ht="15.75" customHeight="1" s="65"/>
    <row r="443" ht="15.75" customHeight="1" s="65"/>
    <row r="444" ht="15.75" customHeight="1" s="65"/>
    <row r="445" ht="15.75" customHeight="1" s="65"/>
    <row r="446" ht="15.75" customHeight="1" s="65"/>
    <row r="447" ht="15.75" customHeight="1" s="65"/>
    <row r="448" ht="15.75" customHeight="1" s="65"/>
    <row r="449" ht="15.75" customHeight="1" s="65"/>
    <row r="450" ht="15.75" customHeight="1" s="65"/>
    <row r="451" ht="15.75" customHeight="1" s="65"/>
    <row r="452" ht="15.75" customHeight="1" s="65"/>
    <row r="453" ht="15.75" customHeight="1" s="65"/>
    <row r="454" ht="15.75" customHeight="1" s="65"/>
    <row r="455" ht="15.75" customHeight="1" s="65"/>
    <row r="456" ht="15.75" customHeight="1" s="65"/>
    <row r="457" ht="15.75" customHeight="1" s="65"/>
    <row r="458" ht="15.75" customHeight="1" s="65"/>
    <row r="459" ht="15.75" customHeight="1" s="65"/>
    <row r="460" ht="15.75" customHeight="1" s="65"/>
    <row r="461" ht="15.75" customHeight="1" s="65"/>
    <row r="462" ht="15.75" customHeight="1" s="65"/>
    <row r="463" ht="15.75" customHeight="1" s="65"/>
    <row r="464" ht="15.75" customHeight="1" s="65"/>
    <row r="465" ht="15.75" customHeight="1" s="65"/>
    <row r="466" ht="15.75" customHeight="1" s="65"/>
    <row r="467" ht="15.75" customHeight="1" s="65"/>
    <row r="468" ht="15.75" customHeight="1" s="65"/>
    <row r="469" ht="15.75" customHeight="1" s="65"/>
    <row r="470" ht="15.75" customHeight="1" s="65"/>
    <row r="471" ht="15.75" customHeight="1" s="65"/>
    <row r="472" ht="15.75" customHeight="1" s="65"/>
    <row r="473" ht="15.75" customHeight="1" s="65"/>
    <row r="474" ht="15.75" customHeight="1" s="65"/>
    <row r="475" ht="15.75" customHeight="1" s="65"/>
    <row r="476" ht="15.75" customHeight="1" s="65"/>
    <row r="477" ht="15.75" customHeight="1" s="65"/>
    <row r="478" ht="15.75" customHeight="1" s="65"/>
    <row r="479" ht="15.75" customHeight="1" s="65"/>
    <row r="480" ht="15.75" customHeight="1" s="65"/>
    <row r="481" ht="15.75" customHeight="1" s="65"/>
    <row r="482" ht="15.75" customHeight="1" s="65"/>
    <row r="483" ht="15.75" customHeight="1" s="65"/>
    <row r="484" ht="15.75" customHeight="1" s="65"/>
    <row r="485" ht="15.75" customHeight="1" s="65"/>
    <row r="486" ht="15.75" customHeight="1" s="65"/>
    <row r="487" ht="15.75" customHeight="1" s="65"/>
    <row r="488" ht="15.75" customHeight="1" s="65"/>
    <row r="489" ht="15.75" customHeight="1" s="65"/>
    <row r="490" ht="15.75" customHeight="1" s="65"/>
    <row r="491" ht="15.75" customHeight="1" s="65"/>
    <row r="492" ht="15.75" customHeight="1" s="65"/>
    <row r="493" ht="15.75" customHeight="1" s="65"/>
    <row r="494" ht="15.75" customHeight="1" s="65"/>
    <row r="495" ht="15.75" customHeight="1" s="65"/>
    <row r="496" ht="15.75" customHeight="1" s="65"/>
    <row r="497" ht="15.75" customHeight="1" s="65"/>
    <row r="498" ht="15.75" customHeight="1" s="65"/>
    <row r="499" ht="15.75" customHeight="1" s="65"/>
    <row r="500" ht="15.75" customHeight="1" s="65"/>
    <row r="501" ht="15.75" customHeight="1" s="65"/>
    <row r="502" ht="15.75" customHeight="1" s="65"/>
    <row r="503" ht="15.75" customHeight="1" s="65"/>
    <row r="504" ht="15.75" customHeight="1" s="65"/>
    <row r="505" ht="15.75" customHeight="1" s="65"/>
    <row r="506" ht="15.75" customHeight="1" s="65"/>
    <row r="507" ht="15.75" customHeight="1" s="65"/>
    <row r="508" ht="15.75" customHeight="1" s="65"/>
    <row r="509" ht="15.75" customHeight="1" s="65"/>
    <row r="510" ht="15.75" customHeight="1" s="65"/>
    <row r="511" ht="15.75" customHeight="1" s="65"/>
    <row r="512" ht="15.75" customHeight="1" s="65"/>
    <row r="513" ht="15.75" customHeight="1" s="65"/>
    <row r="514" ht="15.75" customHeight="1" s="65"/>
    <row r="515" ht="15.75" customHeight="1" s="65"/>
    <row r="516" ht="15.75" customHeight="1" s="65"/>
    <row r="517" ht="15.75" customHeight="1" s="65"/>
    <row r="518" ht="15.75" customHeight="1" s="65"/>
    <row r="519" ht="15.75" customHeight="1" s="65"/>
    <row r="520" ht="15.75" customHeight="1" s="65"/>
    <row r="521" ht="15.75" customHeight="1" s="65"/>
    <row r="522" ht="15.75" customHeight="1" s="65"/>
    <row r="523" ht="15.75" customHeight="1" s="65"/>
    <row r="524" ht="15.75" customHeight="1" s="65"/>
    <row r="525" ht="15.75" customHeight="1" s="65"/>
    <row r="526" ht="15.75" customHeight="1" s="65"/>
    <row r="527" ht="15.75" customHeight="1" s="65"/>
    <row r="528" ht="15.75" customHeight="1" s="65"/>
    <row r="529" ht="15.75" customHeight="1" s="65"/>
    <row r="530" ht="15.75" customHeight="1" s="65"/>
    <row r="531" ht="15.75" customHeight="1" s="65"/>
    <row r="532" ht="15.75" customHeight="1" s="65"/>
    <row r="533" ht="15.75" customHeight="1" s="65"/>
    <row r="534" ht="15.75" customHeight="1" s="65"/>
    <row r="535" ht="15.75" customHeight="1" s="65"/>
    <row r="536" ht="15.75" customHeight="1" s="65"/>
    <row r="537" ht="15.75" customHeight="1" s="65"/>
    <row r="538" ht="15.75" customHeight="1" s="65"/>
    <row r="539" ht="15.75" customHeight="1" s="65"/>
    <row r="540" ht="15.75" customHeight="1" s="65"/>
    <row r="541" ht="15.75" customHeight="1" s="65"/>
    <row r="542" ht="15.75" customHeight="1" s="65"/>
    <row r="543" ht="15.75" customHeight="1" s="65"/>
    <row r="544" ht="15.75" customHeight="1" s="65"/>
    <row r="545" ht="15.75" customHeight="1" s="65"/>
    <row r="546" ht="15.75" customHeight="1" s="65"/>
    <row r="547" ht="15.75" customHeight="1" s="65"/>
    <row r="548" ht="15.75" customHeight="1" s="65"/>
    <row r="549" ht="15.75" customHeight="1" s="65"/>
    <row r="550" ht="15.75" customHeight="1" s="65"/>
    <row r="551" ht="15.75" customHeight="1" s="65"/>
    <row r="552" ht="15.75" customHeight="1" s="65"/>
    <row r="553" ht="15.75" customHeight="1" s="65"/>
    <row r="554" ht="15.75" customHeight="1" s="65"/>
    <row r="555" ht="15.75" customHeight="1" s="65"/>
    <row r="556" ht="15.75" customHeight="1" s="65"/>
    <row r="557" ht="15.75" customHeight="1" s="65"/>
    <row r="558" ht="15.75" customHeight="1" s="65"/>
    <row r="559" ht="15.75" customHeight="1" s="65"/>
    <row r="560" ht="15.75" customHeight="1" s="65"/>
    <row r="561" ht="15.75" customHeight="1" s="65"/>
    <row r="562" ht="15.75" customHeight="1" s="65"/>
    <row r="563" ht="15.75" customHeight="1" s="65"/>
    <row r="564" ht="15.75" customHeight="1" s="65"/>
    <row r="565" ht="15.75" customHeight="1" s="65"/>
    <row r="566" ht="15.75" customHeight="1" s="65"/>
    <row r="567" ht="15.75" customHeight="1" s="65"/>
    <row r="568" ht="15.75" customHeight="1" s="65"/>
    <row r="569" ht="15.75" customHeight="1" s="65"/>
    <row r="570" ht="15.75" customHeight="1" s="65"/>
    <row r="571" ht="15.75" customHeight="1" s="65"/>
    <row r="572" ht="15.75" customHeight="1" s="65"/>
    <row r="573" ht="15.75" customHeight="1" s="65"/>
    <row r="574" ht="15.75" customHeight="1" s="65"/>
    <row r="575" ht="15.75" customHeight="1" s="65"/>
    <row r="576" ht="15.75" customHeight="1" s="65"/>
    <row r="577" ht="15.75" customHeight="1" s="65"/>
    <row r="578" ht="15.75" customHeight="1" s="65"/>
    <row r="579" ht="15.75" customHeight="1" s="65"/>
    <row r="580" ht="15.75" customHeight="1" s="65"/>
    <row r="581" ht="15.75" customHeight="1" s="65"/>
    <row r="582" ht="15.75" customHeight="1" s="65"/>
    <row r="583" ht="15.75" customHeight="1" s="65"/>
    <row r="584" ht="15.75" customHeight="1" s="65"/>
    <row r="585" ht="15.75" customHeight="1" s="65"/>
    <row r="586" ht="15.75" customHeight="1" s="65"/>
    <row r="587" ht="15.75" customHeight="1" s="65"/>
    <row r="588" ht="15.75" customHeight="1" s="65"/>
    <row r="589" ht="15.75" customHeight="1" s="65"/>
    <row r="590" ht="15.75" customHeight="1" s="65"/>
    <row r="591" ht="15.75" customHeight="1" s="65"/>
    <row r="592" ht="15.75" customHeight="1" s="65"/>
    <row r="593" ht="15.75" customHeight="1" s="65"/>
    <row r="594" ht="15.75" customHeight="1" s="65"/>
    <row r="595" ht="15.75" customHeight="1" s="65"/>
    <row r="596" ht="15.75" customHeight="1" s="65"/>
    <row r="597" ht="15.75" customHeight="1" s="65"/>
    <row r="598" ht="15.75" customHeight="1" s="65"/>
    <row r="599" ht="15.75" customHeight="1" s="65"/>
    <row r="600" ht="15.75" customHeight="1" s="65"/>
    <row r="601" ht="15.75" customHeight="1" s="65"/>
    <row r="602" ht="15.75" customHeight="1" s="65"/>
    <row r="603" ht="15.75" customHeight="1" s="65"/>
    <row r="604" ht="15.75" customHeight="1" s="65"/>
    <row r="605" ht="15.75" customHeight="1" s="65"/>
    <row r="606" ht="15.75" customHeight="1" s="65"/>
    <row r="607" ht="15.75" customHeight="1" s="65"/>
    <row r="608" ht="15.75" customHeight="1" s="65"/>
    <row r="609" ht="15.75" customHeight="1" s="65"/>
    <row r="610" ht="15.75" customHeight="1" s="65"/>
    <row r="611" ht="15.75" customHeight="1" s="65"/>
    <row r="612" ht="15.75" customHeight="1" s="65"/>
    <row r="613" ht="15.75" customHeight="1" s="65"/>
    <row r="614" ht="15.75" customHeight="1" s="65"/>
    <row r="615" ht="15.75" customHeight="1" s="65"/>
    <row r="616" ht="15.75" customHeight="1" s="65"/>
    <row r="617" ht="15.75" customHeight="1" s="65"/>
    <row r="618" ht="15.75" customHeight="1" s="65"/>
    <row r="619" ht="15.75" customHeight="1" s="65"/>
    <row r="620" ht="15.75" customHeight="1" s="65"/>
    <row r="621" ht="15.75" customHeight="1" s="65"/>
    <row r="622" ht="15.75" customHeight="1" s="65"/>
    <row r="623" ht="15.75" customHeight="1" s="65"/>
    <row r="624" ht="15.75" customHeight="1" s="65"/>
    <row r="625" ht="15.75" customHeight="1" s="65"/>
    <row r="626" ht="15.75" customHeight="1" s="65"/>
    <row r="627" ht="15.75" customHeight="1" s="65"/>
    <row r="628" ht="15.75" customHeight="1" s="65"/>
    <row r="629" ht="15.75" customHeight="1" s="65"/>
    <row r="630" ht="15.75" customHeight="1" s="65"/>
    <row r="631" ht="15.75" customHeight="1" s="65"/>
    <row r="632" ht="15.75" customHeight="1" s="65"/>
    <row r="633" ht="15.75" customHeight="1" s="65"/>
    <row r="634" ht="15.75" customHeight="1" s="65"/>
    <row r="635" ht="15.75" customHeight="1" s="65"/>
    <row r="636" ht="15.75" customHeight="1" s="65"/>
    <row r="637" ht="15.75" customHeight="1" s="65"/>
    <row r="638" ht="15.75" customHeight="1" s="65"/>
    <row r="639" ht="15.75" customHeight="1" s="65"/>
    <row r="640" ht="15.75" customHeight="1" s="65"/>
    <row r="641" ht="15.75" customHeight="1" s="65"/>
    <row r="642" ht="15.75" customHeight="1" s="65"/>
    <row r="643" ht="15.75" customHeight="1" s="65"/>
    <row r="644" ht="15.75" customHeight="1" s="65"/>
    <row r="645" ht="15.75" customHeight="1" s="65"/>
    <row r="646" ht="15.75" customHeight="1" s="65"/>
    <row r="647" ht="15.75" customHeight="1" s="65"/>
    <row r="648" ht="15.75" customHeight="1" s="65"/>
    <row r="649" ht="15.75" customHeight="1" s="65"/>
    <row r="650" ht="15.75" customHeight="1" s="65"/>
    <row r="651" ht="15.75" customHeight="1" s="65"/>
    <row r="652" ht="15.75" customHeight="1" s="65"/>
    <row r="653" ht="15.75" customHeight="1" s="65"/>
    <row r="654" ht="15.75" customHeight="1" s="65"/>
    <row r="655" ht="15.75" customHeight="1" s="65"/>
    <row r="656" ht="15.75" customHeight="1" s="65"/>
    <row r="657" ht="15.75" customHeight="1" s="65"/>
    <row r="658" ht="15.75" customHeight="1" s="65"/>
    <row r="659" ht="15.75" customHeight="1" s="65"/>
    <row r="660" ht="15.75" customHeight="1" s="65"/>
    <row r="661" ht="15.75" customHeight="1" s="65"/>
    <row r="662" ht="15.75" customHeight="1" s="65"/>
    <row r="663" ht="15.75" customHeight="1" s="65"/>
    <row r="664" ht="15.75" customHeight="1" s="65"/>
    <row r="665" ht="15.75" customHeight="1" s="65"/>
    <row r="666" ht="15.75" customHeight="1" s="65"/>
    <row r="667" ht="15.75" customHeight="1" s="65"/>
    <row r="668" ht="15.75" customHeight="1" s="65"/>
    <row r="669" ht="15.75" customHeight="1" s="65"/>
    <row r="670" ht="15.75" customHeight="1" s="65"/>
    <row r="671" ht="15.75" customHeight="1" s="65"/>
    <row r="672" ht="15.75" customHeight="1" s="65"/>
    <row r="673" ht="15.75" customHeight="1" s="65"/>
    <row r="674" ht="15.75" customHeight="1" s="65"/>
    <row r="675" ht="15.75" customHeight="1" s="65"/>
    <row r="676" ht="15.75" customHeight="1" s="65"/>
    <row r="677" ht="15.75" customHeight="1" s="65"/>
    <row r="678" ht="15.75" customHeight="1" s="65"/>
    <row r="679" ht="15.75" customHeight="1" s="65"/>
    <row r="680" ht="15.75" customHeight="1" s="65"/>
    <row r="681" ht="15.75" customHeight="1" s="65"/>
    <row r="682" ht="15.75" customHeight="1" s="65"/>
    <row r="683" ht="15.75" customHeight="1" s="65"/>
    <row r="684" ht="15.75" customHeight="1" s="65"/>
    <row r="685" ht="15.75" customHeight="1" s="65"/>
    <row r="686" ht="15.75" customHeight="1" s="65"/>
    <row r="687" ht="15.75" customHeight="1" s="65"/>
    <row r="688" ht="15.75" customHeight="1" s="65"/>
    <row r="689" ht="15.75" customHeight="1" s="65"/>
    <row r="690" ht="15.75" customHeight="1" s="65"/>
    <row r="691" ht="15.75" customHeight="1" s="65"/>
    <row r="692" ht="15.75" customHeight="1" s="65"/>
    <row r="693" ht="15.75" customHeight="1" s="65"/>
    <row r="694" ht="15.75" customHeight="1" s="65"/>
    <row r="695" ht="15.75" customHeight="1" s="65"/>
    <row r="696" ht="15.75" customHeight="1" s="65"/>
    <row r="697" ht="15.75" customHeight="1" s="65"/>
    <row r="698" ht="15.75" customHeight="1" s="65"/>
    <row r="699" ht="15.75" customHeight="1" s="65"/>
    <row r="700" ht="15.75" customHeight="1" s="65"/>
    <row r="701" ht="15.75" customHeight="1" s="65"/>
    <row r="702" ht="15.75" customHeight="1" s="65"/>
    <row r="703" ht="15.75" customHeight="1" s="65"/>
    <row r="704" ht="15.75" customHeight="1" s="65"/>
    <row r="705" ht="15.75" customHeight="1" s="65"/>
    <row r="706" ht="15.75" customHeight="1" s="65"/>
    <row r="707" ht="15.75" customHeight="1" s="65"/>
    <row r="708" ht="15.75" customHeight="1" s="65"/>
    <row r="709" ht="15.75" customHeight="1" s="65"/>
    <row r="710" ht="15.75" customHeight="1" s="65"/>
    <row r="711" ht="15.75" customHeight="1" s="65"/>
    <row r="712" ht="15.75" customHeight="1" s="65"/>
    <row r="713" ht="15.75" customHeight="1" s="65"/>
    <row r="714" ht="15.75" customHeight="1" s="65"/>
    <row r="715" ht="15.75" customHeight="1" s="65"/>
    <row r="716" ht="15.75" customHeight="1" s="65"/>
    <row r="717" ht="15.75" customHeight="1" s="65"/>
    <row r="718" ht="15.75" customHeight="1" s="65"/>
    <row r="719" ht="15.75" customHeight="1" s="65"/>
    <row r="720" ht="15.75" customHeight="1" s="65"/>
    <row r="721" ht="15.75" customHeight="1" s="65"/>
    <row r="722" ht="15.75" customHeight="1" s="65"/>
    <row r="723" ht="15.75" customHeight="1" s="65"/>
    <row r="724" ht="15.75" customHeight="1" s="65"/>
    <row r="725" ht="15.75" customHeight="1" s="65"/>
    <row r="726" ht="15.75" customHeight="1" s="65"/>
    <row r="727" ht="15.75" customHeight="1" s="65"/>
    <row r="728" ht="15.75" customHeight="1" s="65"/>
    <row r="729" ht="15.75" customHeight="1" s="65"/>
    <row r="730" ht="15.75" customHeight="1" s="65"/>
    <row r="731" ht="15.75" customHeight="1" s="65"/>
    <row r="732" ht="15.75" customHeight="1" s="65"/>
    <row r="733" ht="15.75" customHeight="1" s="65"/>
    <row r="734" ht="15.75" customHeight="1" s="65"/>
    <row r="735" ht="15.75" customHeight="1" s="65"/>
    <row r="736" ht="15.75" customHeight="1" s="65"/>
    <row r="737" ht="15.75" customHeight="1" s="65"/>
    <row r="738" ht="15.75" customHeight="1" s="65"/>
    <row r="739" ht="15.75" customHeight="1" s="65"/>
    <row r="740" ht="15.75" customHeight="1" s="65"/>
    <row r="741" ht="15.75" customHeight="1" s="65"/>
    <row r="742" ht="15.75" customHeight="1" s="65"/>
    <row r="743" ht="15.75" customHeight="1" s="65"/>
    <row r="744" ht="15.75" customHeight="1" s="65"/>
    <row r="745" ht="15.75" customHeight="1" s="65"/>
    <row r="746" ht="15.75" customHeight="1" s="65"/>
    <row r="747" ht="15.75" customHeight="1" s="65"/>
    <row r="748" ht="15.75" customHeight="1" s="65"/>
    <row r="749" ht="15.75" customHeight="1" s="65"/>
    <row r="750" ht="15.75" customHeight="1" s="65"/>
    <row r="751" ht="15.75" customHeight="1" s="65"/>
    <row r="752" ht="15.75" customHeight="1" s="65"/>
    <row r="753" ht="15.75" customHeight="1" s="65"/>
    <row r="754" ht="15.75" customHeight="1" s="65"/>
    <row r="755" ht="15.75" customHeight="1" s="65"/>
    <row r="756" ht="15.75" customHeight="1" s="65"/>
    <row r="757" ht="15.75" customHeight="1" s="65"/>
    <row r="758" ht="15.75" customHeight="1" s="65"/>
    <row r="759" ht="15.75" customHeight="1" s="65"/>
    <row r="760" ht="15.75" customHeight="1" s="65"/>
    <row r="761" ht="15.75" customHeight="1" s="65"/>
    <row r="762" ht="15.75" customHeight="1" s="65"/>
    <row r="763" ht="15.75" customHeight="1" s="65"/>
    <row r="764" ht="15.75" customHeight="1" s="65"/>
    <row r="765" ht="15.75" customHeight="1" s="65"/>
    <row r="766" ht="15.75" customHeight="1" s="65"/>
    <row r="767" ht="15.75" customHeight="1" s="65"/>
    <row r="768" ht="15.75" customHeight="1" s="65"/>
    <row r="769" ht="15.75" customHeight="1" s="65"/>
    <row r="770" ht="15.75" customHeight="1" s="65"/>
    <row r="771" ht="15.75" customHeight="1" s="65"/>
    <row r="772" ht="15.75" customHeight="1" s="65"/>
    <row r="773" ht="15.75" customHeight="1" s="65"/>
    <row r="774" ht="15.75" customHeight="1" s="65"/>
    <row r="775" ht="15.75" customHeight="1" s="65"/>
    <row r="776" ht="15.75" customHeight="1" s="65"/>
    <row r="777" ht="15.75" customHeight="1" s="65"/>
    <row r="778" ht="15.75" customHeight="1" s="65"/>
    <row r="779" ht="15.75" customHeight="1" s="65"/>
    <row r="780" ht="15.75" customHeight="1" s="65"/>
    <row r="781" ht="15.75" customHeight="1" s="65"/>
    <row r="782" ht="15.75" customHeight="1" s="65"/>
    <row r="783" ht="15.75" customHeight="1" s="65"/>
    <row r="784" ht="15.75" customHeight="1" s="65"/>
    <row r="785" ht="15.75" customHeight="1" s="65"/>
    <row r="786" ht="15.75" customHeight="1" s="65"/>
    <row r="787" ht="15.75" customHeight="1" s="65"/>
    <row r="788" ht="15.75" customHeight="1" s="65"/>
    <row r="789" ht="15.75" customHeight="1" s="65"/>
    <row r="790" ht="15.75" customHeight="1" s="65"/>
    <row r="791" ht="15.75" customHeight="1" s="65"/>
    <row r="792" ht="15.75" customHeight="1" s="65"/>
    <row r="793" ht="15.75" customHeight="1" s="65"/>
    <row r="794" ht="15.75" customHeight="1" s="65"/>
    <row r="795" ht="15.75" customHeight="1" s="65"/>
    <row r="796" ht="15.75" customHeight="1" s="65"/>
    <row r="797" ht="15.75" customHeight="1" s="65"/>
    <row r="798" ht="15.75" customHeight="1" s="65"/>
    <row r="799" ht="15.75" customHeight="1" s="65"/>
    <row r="800" ht="15.75" customHeight="1" s="65"/>
    <row r="801" ht="15.75" customHeight="1" s="65"/>
    <row r="802" ht="15.75" customHeight="1" s="65"/>
    <row r="803" ht="15.75" customHeight="1" s="65"/>
    <row r="804" ht="15.75" customHeight="1" s="65"/>
    <row r="805" ht="15.75" customHeight="1" s="65"/>
    <row r="806" ht="15.75" customHeight="1" s="65"/>
    <row r="807" ht="15.75" customHeight="1" s="65"/>
    <row r="808" ht="15.75" customHeight="1" s="65"/>
    <row r="809" ht="15.75" customHeight="1" s="65"/>
    <row r="810" ht="15.75" customHeight="1" s="65"/>
    <row r="811" ht="15.75" customHeight="1" s="65"/>
    <row r="812" ht="15.75" customHeight="1" s="65"/>
    <row r="813" ht="15.75" customHeight="1" s="65"/>
    <row r="814" ht="15.75" customHeight="1" s="65"/>
    <row r="815" ht="15.75" customHeight="1" s="65"/>
    <row r="816" ht="15.75" customHeight="1" s="65"/>
    <row r="817" ht="15.75" customHeight="1" s="65"/>
    <row r="818" ht="15.75" customHeight="1" s="65"/>
    <row r="819" ht="15.75" customHeight="1" s="65"/>
    <row r="820" ht="15.75" customHeight="1" s="65"/>
    <row r="821" ht="15.75" customHeight="1" s="65"/>
    <row r="822" ht="15.75" customHeight="1" s="65"/>
    <row r="823" ht="15.75" customHeight="1" s="65"/>
    <row r="824" ht="15.75" customHeight="1" s="65"/>
    <row r="825" ht="15.75" customHeight="1" s="65"/>
    <row r="826" ht="15.75" customHeight="1" s="65"/>
    <row r="827" ht="15.75" customHeight="1" s="65"/>
    <row r="828" ht="15.75" customHeight="1" s="65"/>
    <row r="829" ht="15.75" customHeight="1" s="65"/>
    <row r="830" ht="15.75" customHeight="1" s="65"/>
    <row r="831" ht="15.75" customHeight="1" s="65"/>
    <row r="832" ht="15.75" customHeight="1" s="65"/>
    <row r="833" ht="15.75" customHeight="1" s="65"/>
    <row r="834" ht="15.75" customHeight="1" s="65"/>
    <row r="835" ht="15.75" customHeight="1" s="65"/>
    <row r="836" ht="15.75" customHeight="1" s="65"/>
    <row r="837" ht="15.75" customHeight="1" s="65"/>
    <row r="838" ht="15.75" customHeight="1" s="65"/>
    <row r="839" ht="15.75" customHeight="1" s="65"/>
    <row r="840" ht="15.75" customHeight="1" s="65"/>
    <row r="841" ht="15.75" customHeight="1" s="65"/>
    <row r="842" ht="15.75" customHeight="1" s="65"/>
    <row r="843" ht="15.75" customHeight="1" s="65"/>
    <row r="844" ht="15.75" customHeight="1" s="65"/>
    <row r="845" ht="15.75" customHeight="1" s="65"/>
    <row r="846" ht="15.75" customHeight="1" s="65"/>
    <row r="847" ht="15.75" customHeight="1" s="65"/>
    <row r="848" ht="15.75" customHeight="1" s="65"/>
    <row r="849" ht="15.75" customHeight="1" s="65"/>
    <row r="850" ht="15.75" customHeight="1" s="65"/>
    <row r="851" ht="15.75" customHeight="1" s="65"/>
    <row r="852" ht="15.75" customHeight="1" s="65"/>
    <row r="853" ht="15.75" customHeight="1" s="65"/>
    <row r="854" ht="15.75" customHeight="1" s="65"/>
    <row r="855" ht="15.75" customHeight="1" s="65"/>
    <row r="856" ht="15.75" customHeight="1" s="65"/>
    <row r="857" ht="15.75" customHeight="1" s="65"/>
    <row r="858" ht="15.75" customHeight="1" s="65"/>
    <row r="859" ht="15.75" customHeight="1" s="65"/>
    <row r="860" ht="15.75" customHeight="1" s="65"/>
    <row r="861" ht="15.75" customHeight="1" s="65"/>
    <row r="862" ht="15.75" customHeight="1" s="65"/>
    <row r="863" ht="15.75" customHeight="1" s="65"/>
    <row r="864" ht="15.75" customHeight="1" s="65"/>
    <row r="865" ht="15.75" customHeight="1" s="65"/>
    <row r="866" ht="15.75" customHeight="1" s="65"/>
    <row r="867" ht="15.75" customHeight="1" s="65"/>
    <row r="868" ht="15.75" customHeight="1" s="65"/>
    <row r="869" ht="15.75" customHeight="1" s="65"/>
    <row r="870" ht="15.75" customHeight="1" s="65"/>
    <row r="871" ht="15.75" customHeight="1" s="65"/>
    <row r="872" ht="15.75" customHeight="1" s="65"/>
    <row r="873" ht="15.75" customHeight="1" s="65"/>
    <row r="874" ht="15.75" customHeight="1" s="65"/>
    <row r="875" ht="15.75" customHeight="1" s="65"/>
    <row r="876" ht="15.75" customHeight="1" s="65"/>
    <row r="877" ht="15.75" customHeight="1" s="65"/>
    <row r="878" ht="15.75" customHeight="1" s="65"/>
    <row r="879" ht="15.75" customHeight="1" s="65"/>
    <row r="880" ht="15.75" customHeight="1" s="65"/>
    <row r="881" ht="15.75" customHeight="1" s="65"/>
    <row r="882" ht="15.75" customHeight="1" s="65"/>
    <row r="883" ht="15.75" customHeight="1" s="65"/>
    <row r="884" ht="15.75" customHeight="1" s="65"/>
    <row r="885" ht="15.75" customHeight="1" s="65"/>
    <row r="886" ht="15.75" customHeight="1" s="65"/>
    <row r="887" ht="15.75" customHeight="1" s="65"/>
    <row r="888" ht="15.75" customHeight="1" s="65"/>
    <row r="889" ht="15.75" customHeight="1" s="65"/>
    <row r="890" ht="15.75" customHeight="1" s="65"/>
    <row r="891" ht="15.75" customHeight="1" s="65"/>
    <row r="892" ht="15.75" customHeight="1" s="65"/>
    <row r="893" ht="15.75" customHeight="1" s="65"/>
    <row r="894" ht="15.75" customHeight="1" s="65"/>
    <row r="895" ht="15.75" customHeight="1" s="65"/>
    <row r="896" ht="15.75" customHeight="1" s="65"/>
    <row r="897" ht="15.75" customHeight="1" s="65"/>
    <row r="898" ht="15.75" customHeight="1" s="65"/>
    <row r="899" ht="15.75" customHeight="1" s="65"/>
    <row r="900" ht="15.75" customHeight="1" s="65"/>
    <row r="901" ht="15.75" customHeight="1" s="65"/>
    <row r="902" ht="15.75" customHeight="1" s="65"/>
    <row r="903" ht="15.75" customHeight="1" s="65"/>
    <row r="904" ht="15.75" customHeight="1" s="65"/>
    <row r="905" ht="15.75" customHeight="1" s="65"/>
    <row r="906" ht="15.75" customHeight="1" s="65"/>
    <row r="907" ht="15.75" customHeight="1" s="65"/>
    <row r="908" ht="15.75" customHeight="1" s="65"/>
    <row r="909" ht="15.75" customHeight="1" s="65"/>
    <row r="910" ht="15.75" customHeight="1" s="65"/>
    <row r="911" ht="15.75" customHeight="1" s="65"/>
    <row r="912" ht="15.75" customHeight="1" s="65"/>
    <row r="913" ht="15.75" customHeight="1" s="65"/>
    <row r="914" ht="15.75" customHeight="1" s="65"/>
    <row r="915" ht="15.75" customHeight="1" s="65"/>
    <row r="916" ht="15.75" customHeight="1" s="65"/>
    <row r="917" ht="15.75" customHeight="1" s="65"/>
    <row r="918" ht="15.75" customHeight="1" s="65"/>
    <row r="919" ht="15.75" customHeight="1" s="65"/>
    <row r="920" ht="15.75" customHeight="1" s="65"/>
    <row r="921" ht="15.75" customHeight="1" s="65"/>
    <row r="922" ht="15.75" customHeight="1" s="65"/>
    <row r="923" ht="15.75" customHeight="1" s="65"/>
    <row r="924" ht="15.75" customHeight="1" s="65"/>
    <row r="925" ht="15.75" customHeight="1" s="65"/>
    <row r="926" ht="15.75" customHeight="1" s="65"/>
    <row r="927" ht="15.75" customHeight="1" s="65"/>
    <row r="928" ht="15.75" customHeight="1" s="65"/>
    <row r="929" ht="15.75" customHeight="1" s="65"/>
    <row r="930" ht="15.75" customHeight="1" s="65"/>
    <row r="931" ht="15.75" customHeight="1" s="65"/>
    <row r="932" ht="15.75" customHeight="1" s="65"/>
    <row r="933" ht="15.75" customHeight="1" s="65"/>
    <row r="934" ht="15.75" customHeight="1" s="65"/>
    <row r="935" ht="15.75" customHeight="1" s="65"/>
    <row r="936" ht="15.75" customHeight="1" s="65"/>
    <row r="937" ht="15.75" customHeight="1" s="65"/>
    <row r="938" ht="15.75" customHeight="1" s="65"/>
    <row r="939" ht="15.75" customHeight="1" s="65"/>
    <row r="940" ht="15.75" customHeight="1" s="65"/>
    <row r="941" ht="15.75" customHeight="1" s="65"/>
    <row r="942" ht="15.75" customHeight="1" s="65"/>
    <row r="943" ht="15.75" customHeight="1" s="65"/>
    <row r="944" ht="15.75" customHeight="1" s="65"/>
    <row r="945" ht="15.75" customHeight="1" s="65"/>
    <row r="946" ht="15.75" customHeight="1" s="65"/>
    <row r="947" ht="15.75" customHeight="1" s="65"/>
    <row r="948" ht="15.75" customHeight="1" s="65"/>
    <row r="949" ht="15.75" customHeight="1" s="65"/>
    <row r="950" ht="15.75" customHeight="1" s="65"/>
    <row r="951" ht="15.75" customHeight="1" s="65"/>
    <row r="952" ht="15.75" customHeight="1" s="65"/>
    <row r="953" ht="15.75" customHeight="1" s="65"/>
    <row r="954" ht="15.75" customHeight="1" s="65"/>
    <row r="955" ht="15.75" customHeight="1" s="65"/>
    <row r="956" ht="15.75" customHeight="1" s="65"/>
    <row r="957" ht="15.75" customHeight="1" s="65"/>
    <row r="958" ht="15.75" customHeight="1" s="65"/>
    <row r="959" ht="15.75" customHeight="1" s="65"/>
    <row r="960" ht="15.75" customHeight="1" s="65"/>
    <row r="961" ht="15.75" customHeight="1" s="65"/>
    <row r="962" ht="15.75" customHeight="1" s="65"/>
    <row r="963" ht="15.75" customHeight="1" s="65"/>
    <row r="964" ht="15.75" customHeight="1" s="65"/>
    <row r="965" ht="15.75" customHeight="1" s="65"/>
    <row r="966" ht="15.75" customHeight="1" s="65"/>
    <row r="967" ht="15.75" customHeight="1" s="65"/>
    <row r="968" ht="15.75" customHeight="1" s="65"/>
    <row r="969" ht="15.75" customHeight="1" s="65"/>
    <row r="970" ht="15.75" customHeight="1" s="65"/>
    <row r="971" ht="15.75" customHeight="1" s="65"/>
    <row r="972" ht="15.75" customHeight="1" s="65"/>
    <row r="973" ht="15.75" customHeight="1" s="65"/>
    <row r="974" ht="15.75" customHeight="1" s="65"/>
    <row r="975" ht="15.75" customHeight="1" s="65"/>
    <row r="976" ht="15.75" customHeight="1" s="65"/>
    <row r="977" ht="15.75" customHeight="1" s="65"/>
    <row r="978" ht="15.75" customHeight="1" s="65"/>
    <row r="979" ht="15.75" customHeight="1" s="65"/>
    <row r="980" ht="15.75" customHeight="1" s="65"/>
    <row r="981" ht="15.75" customHeight="1" s="65"/>
    <row r="982" ht="15.75" customHeight="1" s="65"/>
    <row r="983" ht="15.75" customHeight="1" s="65"/>
    <row r="984" ht="15.75" customHeight="1" s="65"/>
    <row r="985" ht="15.75" customHeight="1" s="65"/>
    <row r="986" ht="15.75" customHeight="1" s="65"/>
    <row r="987" ht="15.75" customHeight="1" s="65"/>
    <row r="988" ht="15.75" customHeight="1" s="65"/>
    <row r="989" ht="15.75" customHeight="1" s="65"/>
    <row r="990" ht="15.75" customHeight="1" s="65"/>
    <row r="991" ht="15.75" customHeight="1" s="65"/>
    <row r="992" ht="15.75" customHeight="1" s="65"/>
    <row r="993" ht="15.75" customHeight="1" s="65"/>
    <row r="994" ht="15.75" customHeight="1" s="65"/>
    <row r="995" ht="15.75" customHeight="1" s="65"/>
    <row r="996" ht="15.75" customHeight="1" s="65"/>
    <row r="997" ht="15.75" customHeight="1" s="65"/>
    <row r="998" ht="15.75" customHeight="1" s="65"/>
    <row r="999" ht="15.75" customHeight="1" s="65"/>
    <row r="1000" ht="15.75" customHeight="1" s="65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2022-05-18T07:52:08Z</dcterms:created>
  <dcterms:modified xmlns:dcterms="http://purl.org/dc/terms/" xmlns:xsi="http://www.w3.org/2001/XMLSchema-instance" xsi:type="dcterms:W3CDTF">2025-09-02T08:16:19Z</dcterms:modified>
</cp:coreProperties>
</file>