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61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firstSheet="1" activeTab="7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7" l="1"/>
  <c r="N3" i="7" s="1"/>
  <c r="R2" i="7"/>
  <c r="O3" i="7"/>
  <c r="N6" i="7"/>
  <c r="N5" i="7"/>
  <c r="N7" i="7"/>
  <c r="N8" i="7"/>
  <c r="N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D16" i="3"/>
  <c r="D14" i="3"/>
  <c r="B15" i="3"/>
  <c r="D22" i="6"/>
  <c r="D18" i="6"/>
  <c r="D16" i="6"/>
  <c r="D14" i="6"/>
  <c r="D12" i="6"/>
  <c r="B14" i="6"/>
  <c r="B13" i="6"/>
  <c r="B12" i="6"/>
  <c r="D18" i="5"/>
  <c r="D16" i="5"/>
  <c r="D14" i="5"/>
  <c r="D12" i="5"/>
  <c r="D14" i="4"/>
  <c r="B16" i="4"/>
  <c r="P3" i="7" l="1"/>
  <c r="Q3" i="7"/>
  <c r="N4" i="7"/>
  <c r="Q4" i="7" s="1"/>
  <c r="O4" i="7"/>
  <c r="P4" i="7" s="1"/>
  <c r="N10" i="7"/>
  <c r="Q5" i="7" l="1"/>
  <c r="O6" i="7" s="1"/>
  <c r="P6" i="7" s="1"/>
  <c r="O5" i="7"/>
  <c r="P5" i="7" s="1"/>
  <c r="Q6" i="7"/>
  <c r="O7" i="7" s="1"/>
  <c r="P7" i="7" s="1"/>
  <c r="Q7" i="7"/>
  <c r="O8" i="7" s="1"/>
  <c r="P8" i="7" s="1"/>
  <c r="Q8" i="7" l="1"/>
  <c r="O9" i="7" s="1"/>
  <c r="P9" i="7" s="1"/>
  <c r="Q9" i="7" l="1"/>
  <c r="O10" i="7" s="1"/>
  <c r="P10" i="7" s="1"/>
  <c r="Q10" i="7" l="1"/>
  <c r="O11" i="7" s="1"/>
  <c r="P11" i="7" s="1"/>
  <c r="Q11" i="7" l="1"/>
  <c r="O12" i="7" s="1"/>
  <c r="P12" i="7" s="1"/>
  <c r="Q12" i="7" l="1"/>
  <c r="O13" i="7" s="1"/>
  <c r="P13" i="7" s="1"/>
  <c r="Q13" i="7" l="1"/>
  <c r="O14" i="7" s="1"/>
  <c r="P14" i="7" s="1"/>
  <c r="Q14" i="7" l="1"/>
  <c r="O15" i="7" s="1"/>
  <c r="P15" i="7" s="1"/>
  <c r="Q15" i="7" l="1"/>
  <c r="O16" i="7" s="1"/>
  <c r="P16" i="7" s="1"/>
  <c r="Q16" i="7" l="1"/>
  <c r="O17" i="7" s="1"/>
  <c r="P17" i="7" s="1"/>
  <c r="Q17" i="7" l="1"/>
  <c r="O18" i="7" s="1"/>
  <c r="P18" i="7" s="1"/>
  <c r="Q18" i="7" l="1"/>
  <c r="O19" i="7" s="1"/>
  <c r="P19" i="7" s="1"/>
  <c r="Q19" i="7" l="1"/>
  <c r="O20" i="7" s="1"/>
  <c r="P20" i="7" s="1"/>
  <c r="Q20" i="7" l="1"/>
  <c r="O21" i="7" s="1"/>
  <c r="P21" i="7" s="1"/>
  <c r="Q21" i="7" l="1"/>
  <c r="O22" i="7" s="1"/>
  <c r="P22" i="7" s="1"/>
  <c r="Q22" i="7" l="1"/>
  <c r="O23" i="7" s="1"/>
  <c r="P23" i="7" s="1"/>
  <c r="Q23" i="7" l="1"/>
  <c r="O24" i="7" s="1"/>
  <c r="P24" i="7" s="1"/>
  <c r="Q24" i="7" l="1"/>
  <c r="O25" i="7" s="1"/>
  <c r="P25" i="7" s="1"/>
  <c r="Q25" i="7" l="1"/>
  <c r="O26" i="7" s="1"/>
  <c r="P26" i="7" s="1"/>
  <c r="Q26" i="7" l="1"/>
  <c r="O27" i="7" s="1"/>
  <c r="P27" i="7" s="1"/>
  <c r="Q27" i="7" l="1"/>
  <c r="O28" i="7" s="1"/>
  <c r="P28" i="7" s="1"/>
  <c r="Q28" i="7" l="1"/>
  <c r="O29" i="7" s="1"/>
  <c r="P29" i="7" s="1"/>
  <c r="Q29" i="7" l="1"/>
  <c r="O30" i="7" s="1"/>
  <c r="P30" i="7" s="1"/>
  <c r="Q30" i="7" l="1"/>
  <c r="O31" i="7" s="1"/>
  <c r="P31" i="7" s="1"/>
  <c r="Q31" i="7" l="1"/>
  <c r="O32" i="7" s="1"/>
  <c r="P32" i="7" s="1"/>
  <c r="Q32" i="7" l="1"/>
  <c r="O33" i="7" s="1"/>
  <c r="P33" i="7" s="1"/>
  <c r="Q33" i="7" l="1"/>
  <c r="O34" i="7" s="1"/>
  <c r="P34" i="7" s="1"/>
  <c r="Q34" i="7" l="1"/>
  <c r="O35" i="7" s="1"/>
  <c r="P35" i="7" s="1"/>
  <c r="Q35" i="7" l="1"/>
  <c r="O36" i="7" s="1"/>
  <c r="P36" i="7" s="1"/>
  <c r="Q36" i="7" l="1"/>
  <c r="O37" i="7" s="1"/>
  <c r="P37" i="7" s="1"/>
  <c r="Q37" i="7" l="1"/>
  <c r="O38" i="7" s="1"/>
  <c r="P38" i="7" s="1"/>
  <c r="Q38" i="7" l="1"/>
  <c r="O39" i="7" s="1"/>
  <c r="P39" i="7" s="1"/>
  <c r="Q39" i="7" l="1"/>
  <c r="O40" i="7" s="1"/>
  <c r="P40" i="7" s="1"/>
  <c r="Q40" i="7" l="1"/>
  <c r="O41" i="7" s="1"/>
  <c r="P41" i="7" s="1"/>
  <c r="Q41" i="7" l="1"/>
  <c r="O42" i="7" s="1"/>
  <c r="P42" i="7" s="1"/>
  <c r="Q42" i="7" l="1"/>
  <c r="O43" i="7" s="1"/>
  <c r="P43" i="7" s="1"/>
  <c r="Q43" i="7" l="1"/>
  <c r="O44" i="7" s="1"/>
  <c r="P44" i="7" s="1"/>
  <c r="Q44" i="7" l="1"/>
  <c r="O45" i="7" s="1"/>
  <c r="P45" i="7" s="1"/>
  <c r="Q45" i="7" l="1"/>
  <c r="O46" i="7" s="1"/>
  <c r="P46" i="7" s="1"/>
  <c r="Q46" i="7" l="1"/>
  <c r="O47" i="7" s="1"/>
  <c r="P47" i="7" s="1"/>
  <c r="Q47" i="7" l="1"/>
  <c r="O48" i="7" s="1"/>
  <c r="P48" i="7" s="1"/>
  <c r="Q48" i="7" l="1"/>
  <c r="O49" i="7" s="1"/>
  <c r="P49" i="7" s="1"/>
  <c r="Q49" i="7" l="1"/>
  <c r="O50" i="7" s="1"/>
  <c r="P50" i="7" s="1"/>
  <c r="Q50" i="7" l="1"/>
  <c r="O51" i="7" s="1"/>
  <c r="P51" i="7" s="1"/>
  <c r="Q51" i="7" l="1"/>
  <c r="O52" i="7" s="1"/>
  <c r="P52" i="7" s="1"/>
  <c r="Q52" i="7" l="1"/>
  <c r="O53" i="7" s="1"/>
  <c r="P53" i="7" s="1"/>
  <c r="Q53" i="7" l="1"/>
  <c r="O54" i="7" s="1"/>
  <c r="P54" i="7" s="1"/>
  <c r="Q54" i="7" l="1"/>
  <c r="O55" i="7" s="1"/>
  <c r="P55" i="7" s="1"/>
  <c r="Q55" i="7" l="1"/>
  <c r="O56" i="7" s="1"/>
  <c r="P56" i="7" s="1"/>
  <c r="Q56" i="7" l="1"/>
  <c r="O57" i="7" s="1"/>
  <c r="P57" i="7" s="1"/>
  <c r="Q57" i="7" l="1"/>
  <c r="O58" i="7" s="1"/>
  <c r="P58" i="7" s="1"/>
  <c r="Q58" i="7" l="1"/>
  <c r="O59" i="7" s="1"/>
  <c r="P59" i="7" s="1"/>
  <c r="Q59" i="7" l="1"/>
  <c r="O60" i="7" s="1"/>
  <c r="P60" i="7" s="1"/>
  <c r="Q60" i="7" l="1"/>
  <c r="O61" i="7" s="1"/>
  <c r="P61" i="7" s="1"/>
  <c r="Q61" i="7" l="1"/>
  <c r="O62" i="7" s="1"/>
  <c r="P62" i="7" s="1"/>
  <c r="Q62" i="7" l="1"/>
  <c r="O63" i="7" s="1"/>
  <c r="P63" i="7" s="1"/>
  <c r="Q63" i="7" l="1"/>
  <c r="O64" i="7" s="1"/>
  <c r="P64" i="7" s="1"/>
  <c r="Q64" i="7" l="1"/>
  <c r="O65" i="7" s="1"/>
  <c r="P65" i="7" s="1"/>
  <c r="Q65" i="7" l="1"/>
  <c r="O66" i="7" s="1"/>
  <c r="P66" i="7" s="1"/>
  <c r="Q66" i="7" l="1"/>
  <c r="O67" i="7" s="1"/>
  <c r="P67" i="7" s="1"/>
  <c r="Q67" i="7" l="1"/>
  <c r="O68" i="7" s="1"/>
  <c r="P68" i="7" s="1"/>
  <c r="Q68" i="7" l="1"/>
  <c r="O69" i="7" s="1"/>
  <c r="P69" i="7" s="1"/>
  <c r="Q69" i="7" l="1"/>
  <c r="O70" i="7" s="1"/>
  <c r="P70" i="7" s="1"/>
  <c r="Q70" i="7" l="1"/>
  <c r="O71" i="7" s="1"/>
  <c r="P71" i="7" s="1"/>
  <c r="Q71" i="7" l="1"/>
  <c r="O72" i="7" s="1"/>
  <c r="P72" i="7" s="1"/>
  <c r="Q72" i="7" l="1"/>
  <c r="O73" i="7" s="1"/>
  <c r="P73" i="7" s="1"/>
  <c r="Q73" i="7" l="1"/>
  <c r="O74" i="7" s="1"/>
  <c r="P74" i="7" s="1"/>
  <c r="Q74" i="7" l="1"/>
  <c r="O75" i="7" s="1"/>
  <c r="P75" i="7" s="1"/>
  <c r="Q75" i="7" l="1"/>
  <c r="O76" i="7" s="1"/>
  <c r="P76" i="7" s="1"/>
  <c r="Q76" i="7" l="1"/>
  <c r="O77" i="7" s="1"/>
  <c r="P77" i="7" s="1"/>
  <c r="Q77" i="7" l="1"/>
  <c r="O78" i="7" s="1"/>
  <c r="P78" i="7" s="1"/>
  <c r="Q78" i="7" l="1"/>
  <c r="O79" i="7" s="1"/>
  <c r="P79" i="7" s="1"/>
  <c r="Q79" i="7" l="1"/>
  <c r="O80" i="7" s="1"/>
  <c r="P80" i="7" s="1"/>
  <c r="Q80" i="7" l="1"/>
  <c r="O81" i="7" s="1"/>
  <c r="P81" i="7" s="1"/>
  <c r="Q81" i="7" l="1"/>
  <c r="O82" i="7" s="1"/>
  <c r="P82" i="7" s="1"/>
  <c r="Q82" i="7" l="1"/>
  <c r="O83" i="7" s="1"/>
  <c r="P83" i="7" s="1"/>
  <c r="Q83" i="7" l="1"/>
  <c r="O84" i="7" s="1"/>
  <c r="P84" i="7" s="1"/>
  <c r="Q84" i="7" l="1"/>
  <c r="O85" i="7" s="1"/>
  <c r="P85" i="7" s="1"/>
  <c r="Q85" i="7" l="1"/>
  <c r="O86" i="7" s="1"/>
  <c r="P86" i="7" s="1"/>
  <c r="Q86" i="7" l="1"/>
  <c r="O87" i="7" s="1"/>
  <c r="P87" i="7" s="1"/>
  <c r="Q87" i="7" l="1"/>
  <c r="O88" i="7" s="1"/>
  <c r="P88" i="7" s="1"/>
  <c r="Q88" i="7" l="1"/>
  <c r="O89" i="7" s="1"/>
  <c r="P89" i="7" s="1"/>
  <c r="Q89" i="7" l="1"/>
  <c r="O90" i="7" s="1"/>
  <c r="P90" i="7" s="1"/>
  <c r="Q90" i="7" l="1"/>
  <c r="O91" i="7" s="1"/>
  <c r="P91" i="7" s="1"/>
  <c r="Q91" i="7" l="1"/>
  <c r="O92" i="7" s="1"/>
  <c r="P92" i="7" s="1"/>
  <c r="Q92" i="7" l="1"/>
  <c r="O93" i="7" s="1"/>
  <c r="P93" i="7" s="1"/>
  <c r="Q93" i="7" l="1"/>
  <c r="O94" i="7" s="1"/>
  <c r="P94" i="7" s="1"/>
  <c r="Q94" i="7" l="1"/>
  <c r="O95" i="7" s="1"/>
  <c r="P95" i="7" s="1"/>
  <c r="Q95" i="7" l="1"/>
  <c r="O96" i="7" s="1"/>
  <c r="P96" i="7" s="1"/>
  <c r="Q96" i="7" l="1"/>
  <c r="O97" i="7" s="1"/>
  <c r="P97" i="7" s="1"/>
  <c r="Q97" i="7" l="1"/>
  <c r="O98" i="7" s="1"/>
  <c r="P98" i="7" s="1"/>
  <c r="Q98" i="7" l="1"/>
  <c r="O99" i="7" s="1"/>
  <c r="P99" i="7" s="1"/>
  <c r="Q99" i="7" l="1"/>
  <c r="O100" i="7" s="1"/>
  <c r="P100" i="7" s="1"/>
  <c r="Q100" i="7" l="1"/>
  <c r="O101" i="7" s="1"/>
  <c r="P101" i="7" s="1"/>
  <c r="Q101" i="7" l="1"/>
  <c r="O102" i="7" s="1"/>
  <c r="P102" i="7" s="1"/>
  <c r="Q102" i="7" l="1"/>
  <c r="O103" i="7" s="1"/>
  <c r="P103" i="7" s="1"/>
  <c r="Q103" i="7" l="1"/>
  <c r="O104" i="7" s="1"/>
  <c r="P104" i="7" s="1"/>
  <c r="Q104" i="7" l="1"/>
  <c r="O105" i="7" s="1"/>
  <c r="P105" i="7" s="1"/>
  <c r="Q105" i="7" l="1"/>
  <c r="O106" i="7" s="1"/>
  <c r="P106" i="7" s="1"/>
  <c r="Q106" i="7" l="1"/>
  <c r="O107" i="7" s="1"/>
  <c r="P107" i="7" s="1"/>
  <c r="Q107" i="7" l="1"/>
  <c r="O108" i="7" s="1"/>
  <c r="P108" i="7" s="1"/>
  <c r="Q108" i="7" l="1"/>
  <c r="O109" i="7" s="1"/>
  <c r="P109" i="7" s="1"/>
  <c r="Q109" i="7" l="1"/>
  <c r="O110" i="7" s="1"/>
  <c r="P110" i="7" s="1"/>
  <c r="Q110" i="7" l="1"/>
  <c r="O111" i="7" s="1"/>
  <c r="P111" i="7" s="1"/>
  <c r="Q111" i="7" l="1"/>
  <c r="O112" i="7" s="1"/>
  <c r="P112" i="7" s="1"/>
  <c r="Q112" i="7" l="1"/>
  <c r="O113" i="7" s="1"/>
  <c r="P113" i="7" s="1"/>
  <c r="Q113" i="7" l="1"/>
  <c r="O114" i="7" s="1"/>
  <c r="P114" i="7" s="1"/>
  <c r="Q114" i="7" l="1"/>
  <c r="O115" i="7" s="1"/>
  <c r="P115" i="7" s="1"/>
  <c r="Q115" i="7" l="1"/>
  <c r="O116" i="7" s="1"/>
  <c r="P116" i="7" s="1"/>
  <c r="Q116" i="7" l="1"/>
  <c r="O117" i="7" s="1"/>
  <c r="P117" i="7" s="1"/>
  <c r="Q117" i="7" l="1"/>
  <c r="O118" i="7" s="1"/>
  <c r="P118" i="7" s="1"/>
  <c r="Q118" i="7" l="1"/>
  <c r="O119" i="7" s="1"/>
  <c r="P119" i="7" s="1"/>
  <c r="Q119" i="7" l="1"/>
  <c r="O120" i="7" s="1"/>
  <c r="P120" i="7" s="1"/>
  <c r="Q120" i="7" l="1"/>
  <c r="O121" i="7" s="1"/>
  <c r="P121" i="7" s="1"/>
  <c r="Q121" i="7" l="1"/>
  <c r="O122" i="7" s="1"/>
  <c r="P122" i="7" s="1"/>
  <c r="Q122" i="7" l="1"/>
  <c r="O123" i="7" s="1"/>
  <c r="P123" i="7" s="1"/>
  <c r="Q123" i="7" l="1"/>
  <c r="O124" i="7" s="1"/>
  <c r="P124" i="7" s="1"/>
  <c r="Q124" i="7" l="1"/>
  <c r="O125" i="7" s="1"/>
  <c r="P125" i="7" s="1"/>
  <c r="Q125" i="7" l="1"/>
  <c r="O126" i="7" s="1"/>
  <c r="P126" i="7" s="1"/>
  <c r="Q126" i="7" l="1"/>
  <c r="O127" i="7" s="1"/>
  <c r="P127" i="7" s="1"/>
  <c r="Q127" i="7" l="1"/>
  <c r="O128" i="7" s="1"/>
  <c r="P128" i="7" s="1"/>
  <c r="Q128" i="7" l="1"/>
  <c r="O129" i="7" s="1"/>
  <c r="P129" i="7" s="1"/>
  <c r="Q129" i="7" l="1"/>
  <c r="O130" i="7" s="1"/>
  <c r="P130" i="7" s="1"/>
  <c r="Q130" i="7" l="1"/>
  <c r="O131" i="7" s="1"/>
  <c r="P131" i="7" s="1"/>
  <c r="Q131" i="7" l="1"/>
  <c r="O132" i="7" s="1"/>
  <c r="P132" i="7" s="1"/>
  <c r="Q132" i="7" l="1"/>
  <c r="O133" i="7" s="1"/>
  <c r="P133" i="7" s="1"/>
  <c r="Q133" i="7" l="1"/>
  <c r="O134" i="7" s="1"/>
  <c r="P134" i="7" s="1"/>
  <c r="Q134" i="7" l="1"/>
  <c r="O135" i="7" s="1"/>
  <c r="P135" i="7" s="1"/>
  <c r="Q135" i="7" l="1"/>
  <c r="O136" i="7" s="1"/>
  <c r="P136" i="7" s="1"/>
  <c r="Q136" i="7" l="1"/>
  <c r="O137" i="7" s="1"/>
  <c r="P137" i="7" s="1"/>
  <c r="Q137" i="7" l="1"/>
  <c r="O138" i="7" s="1"/>
  <c r="P138" i="7" s="1"/>
  <c r="Q138" i="7" l="1"/>
  <c r="O139" i="7" s="1"/>
  <c r="P139" i="7" s="1"/>
  <c r="Q139" i="7" l="1"/>
  <c r="O140" i="7" s="1"/>
  <c r="P140" i="7" s="1"/>
  <c r="Q140" i="7" l="1"/>
  <c r="O141" i="7" s="1"/>
  <c r="P141" i="7" s="1"/>
  <c r="Q141" i="7" l="1"/>
  <c r="O142" i="7" s="1"/>
  <c r="P142" i="7" s="1"/>
  <c r="Q142" i="7" l="1"/>
  <c r="O143" i="7" s="1"/>
  <c r="P143" i="7" s="1"/>
  <c r="Q143" i="7" l="1"/>
  <c r="O144" i="7" s="1"/>
  <c r="P144" i="7" s="1"/>
  <c r="Q144" i="7" l="1"/>
  <c r="O145" i="7" s="1"/>
  <c r="P145" i="7" s="1"/>
  <c r="Q145" i="7" l="1"/>
  <c r="O146" i="7" s="1"/>
  <c r="P146" i="7" s="1"/>
  <c r="Q146" i="7" l="1"/>
  <c r="O147" i="7" s="1"/>
  <c r="P147" i="7" s="1"/>
  <c r="Q147" i="7" l="1"/>
  <c r="O148" i="7" s="1"/>
  <c r="P148" i="7" s="1"/>
  <c r="Q148" i="7" l="1"/>
  <c r="O149" i="7" s="1"/>
  <c r="P149" i="7" s="1"/>
  <c r="Q149" i="7" l="1"/>
  <c r="O150" i="7" s="1"/>
  <c r="P150" i="7" s="1"/>
  <c r="Q150" i="7" l="1"/>
  <c r="O151" i="7" s="1"/>
  <c r="P151" i="7" s="1"/>
  <c r="Q151" i="7" l="1"/>
  <c r="O152" i="7" s="1"/>
  <c r="P152" i="7" s="1"/>
  <c r="Q152" i="7" l="1"/>
  <c r="O153" i="7" s="1"/>
  <c r="P153" i="7" s="1"/>
  <c r="Q153" i="7" l="1"/>
  <c r="O154" i="7" s="1"/>
  <c r="P154" i="7" s="1"/>
  <c r="Q154" i="7" l="1"/>
  <c r="O155" i="7" s="1"/>
  <c r="P155" i="7" s="1"/>
  <c r="Q155" i="7" l="1"/>
  <c r="O156" i="7" s="1"/>
  <c r="P156" i="7" s="1"/>
  <c r="Q156" i="7" l="1"/>
  <c r="O157" i="7" s="1"/>
  <c r="P157" i="7" s="1"/>
  <c r="Q157" i="7" l="1"/>
  <c r="O158" i="7" s="1"/>
  <c r="P158" i="7" s="1"/>
  <c r="Q158" i="7" l="1"/>
  <c r="O159" i="7" s="1"/>
  <c r="P159" i="7" s="1"/>
  <c r="Q159" i="7" l="1"/>
  <c r="O160" i="7" s="1"/>
  <c r="P160" i="7" s="1"/>
  <c r="Q160" i="7" l="1"/>
  <c r="O161" i="7" s="1"/>
  <c r="P161" i="7" s="1"/>
  <c r="Q161" i="7" l="1"/>
  <c r="O162" i="7" s="1"/>
  <c r="P162" i="7" s="1"/>
  <c r="Q162" i="7" l="1"/>
  <c r="O163" i="7" s="1"/>
  <c r="P163" i="7" s="1"/>
  <c r="Q163" i="7" l="1"/>
  <c r="O164" i="7" s="1"/>
  <c r="P164" i="7" s="1"/>
  <c r="Q164" i="7" l="1"/>
  <c r="O165" i="7" s="1"/>
  <c r="P165" i="7" s="1"/>
  <c r="Q165" i="7" l="1"/>
  <c r="O166" i="7" s="1"/>
  <c r="P166" i="7" s="1"/>
  <c r="Q166" i="7" l="1"/>
  <c r="O167" i="7" s="1"/>
  <c r="P167" i="7" s="1"/>
  <c r="Q167" i="7" l="1"/>
  <c r="O168" i="7" s="1"/>
  <c r="P168" i="7" s="1"/>
  <c r="Q168" i="7" l="1"/>
  <c r="O169" i="7" s="1"/>
  <c r="P169" i="7" s="1"/>
  <c r="Q169" i="7" l="1"/>
  <c r="O170" i="7" s="1"/>
  <c r="P170" i="7" s="1"/>
  <c r="Q170" i="7" l="1"/>
  <c r="O171" i="7" s="1"/>
  <c r="P171" i="7" s="1"/>
  <c r="Q171" i="7" l="1"/>
  <c r="O172" i="7" s="1"/>
  <c r="P172" i="7" s="1"/>
  <c r="Q172" i="7" l="1"/>
  <c r="O173" i="7" s="1"/>
  <c r="P173" i="7" s="1"/>
  <c r="Q173" i="7" l="1"/>
  <c r="O174" i="7" s="1"/>
  <c r="P174" i="7" s="1"/>
  <c r="Q174" i="7" l="1"/>
  <c r="O175" i="7" s="1"/>
  <c r="P175" i="7" s="1"/>
  <c r="Q175" i="7" l="1"/>
  <c r="O176" i="7" s="1"/>
  <c r="P176" i="7" s="1"/>
  <c r="Q176" i="7" l="1"/>
  <c r="O177" i="7" s="1"/>
  <c r="P177" i="7" s="1"/>
  <c r="Q177" i="7" l="1"/>
  <c r="O178" i="7" s="1"/>
  <c r="P178" i="7" s="1"/>
  <c r="Q178" i="7" l="1"/>
  <c r="O179" i="7" s="1"/>
  <c r="P179" i="7" s="1"/>
  <c r="Q179" i="7" l="1"/>
  <c r="O180" i="7" s="1"/>
  <c r="P180" i="7" s="1"/>
  <c r="Q180" i="7" l="1"/>
  <c r="O181" i="7" s="1"/>
  <c r="P181" i="7" s="1"/>
  <c r="Q181" i="7" l="1"/>
  <c r="O182" i="7" s="1"/>
  <c r="P182" i="7" s="1"/>
  <c r="Q182" i="7" l="1"/>
  <c r="O183" i="7" s="1"/>
  <c r="P183" i="7" s="1"/>
  <c r="Q183" i="7" l="1"/>
  <c r="O184" i="7" s="1"/>
  <c r="P184" i="7" s="1"/>
  <c r="Q184" i="7" l="1"/>
  <c r="O185" i="7" s="1"/>
  <c r="P185" i="7" s="1"/>
  <c r="Q185" i="7" l="1"/>
  <c r="O186" i="7" s="1"/>
  <c r="P186" i="7" s="1"/>
  <c r="Q186" i="7" l="1"/>
  <c r="O187" i="7" s="1"/>
  <c r="P187" i="7" s="1"/>
  <c r="Q187" i="7" l="1"/>
  <c r="O188" i="7" s="1"/>
  <c r="P188" i="7" s="1"/>
  <c r="Q188" i="7" l="1"/>
  <c r="O189" i="7" s="1"/>
  <c r="P189" i="7" s="1"/>
  <c r="Q189" i="7" l="1"/>
  <c r="O190" i="7" s="1"/>
  <c r="P190" i="7" s="1"/>
  <c r="Q190" i="7" l="1"/>
  <c r="O191" i="7" s="1"/>
  <c r="P191" i="7" s="1"/>
  <c r="Q191" i="7" l="1"/>
  <c r="O192" i="7" s="1"/>
  <c r="P192" i="7" s="1"/>
  <c r="Q192" i="7" l="1"/>
  <c r="O193" i="7" s="1"/>
  <c r="P193" i="7" s="1"/>
  <c r="Q193" i="7" l="1"/>
  <c r="O194" i="7" s="1"/>
  <c r="P194" i="7" s="1"/>
  <c r="Q194" i="7" l="1"/>
  <c r="O195" i="7" s="1"/>
  <c r="P195" i="7" s="1"/>
  <c r="Q195" i="7" l="1"/>
  <c r="O196" i="7" s="1"/>
  <c r="P196" i="7" s="1"/>
  <c r="Q196" i="7" l="1"/>
  <c r="O197" i="7" s="1"/>
  <c r="P197" i="7" s="1"/>
  <c r="Q197" i="7" l="1"/>
  <c r="O198" i="7" s="1"/>
  <c r="P198" i="7" s="1"/>
  <c r="Q198" i="7" l="1"/>
  <c r="O199" i="7" s="1"/>
  <c r="P199" i="7" s="1"/>
  <c r="Q199" i="7" l="1"/>
  <c r="O200" i="7" s="1"/>
  <c r="P200" i="7" s="1"/>
  <c r="Q200" i="7" l="1"/>
  <c r="O201" i="7" s="1"/>
  <c r="P201" i="7" s="1"/>
  <c r="Q201" i="7" l="1"/>
  <c r="O202" i="7" s="1"/>
  <c r="P202" i="7" s="1"/>
  <c r="Q202" i="7" l="1"/>
  <c r="B13" i="5" l="1"/>
</calcChain>
</file>

<file path=xl/sharedStrings.xml><?xml version="1.0" encoding="utf-8"?>
<sst xmlns="http://schemas.openxmlformats.org/spreadsheetml/2006/main" count="53" uniqueCount="41">
  <si>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</si>
  <si>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</si>
  <si>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</si>
  <si>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</si>
  <si>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</si>
  <si>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</si>
  <si>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</si>
  <si>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</si>
  <si>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</si>
  <si>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</si>
  <si>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</si>
  <si>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</si>
  <si>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VP</t>
  </si>
  <si>
    <t>N</t>
  </si>
  <si>
    <t>N(a.a)</t>
  </si>
  <si>
    <t>vf</t>
  </si>
  <si>
    <t>n(meses)</t>
  </si>
  <si>
    <t>i(a.m)</t>
  </si>
  <si>
    <t>Valor pg</t>
  </si>
  <si>
    <t>n</t>
  </si>
  <si>
    <t>amor</t>
  </si>
  <si>
    <t>j</t>
  </si>
  <si>
    <t>pgto</t>
  </si>
  <si>
    <t>sd</t>
  </si>
  <si>
    <t>i</t>
  </si>
  <si>
    <t xml:space="preserve"> </t>
  </si>
  <si>
    <t>VF</t>
  </si>
  <si>
    <t>VP1</t>
  </si>
  <si>
    <t>VF2</t>
  </si>
  <si>
    <t>juros</t>
  </si>
  <si>
    <t>ABATIMENTO=VP2</t>
  </si>
  <si>
    <t>N(MESES)</t>
  </si>
  <si>
    <t>I(A.M)</t>
  </si>
  <si>
    <t>I efetiva</t>
  </si>
  <si>
    <t>Juros*i efetiva</t>
  </si>
  <si>
    <t>VF-i efetiva</t>
  </si>
  <si>
    <t>i efetiva</t>
  </si>
  <si>
    <t>vp</t>
  </si>
  <si>
    <t>VF-VP</t>
  </si>
  <si>
    <t xml:space="preserve">V. dívida </t>
  </si>
  <si>
    <t>Sim, ao final dos 14 meses Emerson terá abatido toda sua dívida e sobrará um saldo de R$ 1780.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</si>
</sst>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8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4" sqref="A4:I4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6"/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39" sqref="D39:D40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3" spans="1:9" x14ac:dyDescent="0.25">
      <c r="A13" s="1" t="s">
        <v>25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9" sqref="I19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 t="s">
        <v>40</v>
      </c>
      <c r="D12" s="11"/>
      <c r="E12" s="11"/>
      <c r="F12" s="11"/>
      <c r="G12" s="11"/>
      <c r="H12" s="11"/>
      <c r="I12" s="12"/>
    </row>
    <row r="13" spans="1:9" x14ac:dyDescent="0.25">
      <c r="A13" s="1" t="s">
        <v>37</v>
      </c>
      <c r="B13" s="1">
        <v>3000</v>
      </c>
      <c r="D13" s="1" t="s">
        <v>15</v>
      </c>
    </row>
    <row r="14" spans="1:9" x14ac:dyDescent="0.25">
      <c r="A14" s="1" t="s">
        <v>16</v>
      </c>
      <c r="B14" s="1">
        <v>14</v>
      </c>
      <c r="D14" s="1">
        <f>B13*(1+B15*B14)</f>
        <v>6779.9999999999991</v>
      </c>
    </row>
    <row r="15" spans="1:9" x14ac:dyDescent="0.25">
      <c r="A15" s="1" t="s">
        <v>17</v>
      </c>
      <c r="B15" s="1">
        <f>9/100</f>
        <v>0.09</v>
      </c>
      <c r="D15" s="1" t="s">
        <v>38</v>
      </c>
    </row>
    <row r="16" spans="1:9" x14ac:dyDescent="0.25">
      <c r="A16" s="1" t="s">
        <v>39</v>
      </c>
      <c r="B16" s="1">
        <v>5000</v>
      </c>
      <c r="D16" s="1">
        <f>D14-B16</f>
        <v>1779.9999999999991</v>
      </c>
    </row>
    <row r="18" spans="4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5" sqref="D15"/>
    </sheetView>
  </sheetViews>
  <sheetFormatPr defaultRowHeight="15" x14ac:dyDescent="0.25"/>
  <cols>
    <col min="1" max="3" width="9.140625" style="1"/>
    <col min="4" max="4" width="12" style="1" bestFit="1" customWidth="1"/>
    <col min="5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3" spans="1:9" x14ac:dyDescent="0.25">
      <c r="A13" s="1" t="s">
        <v>12</v>
      </c>
      <c r="B13" s="1">
        <v>50000</v>
      </c>
      <c r="D13" s="1" t="s">
        <v>26</v>
      </c>
    </row>
    <row r="14" spans="1:9" x14ac:dyDescent="0.25">
      <c r="A14" s="1" t="s">
        <v>14</v>
      </c>
      <c r="B14" s="1">
        <v>12</v>
      </c>
      <c r="D14" s="13">
        <f>-FV(B16,B14,,B13,)</f>
        <v>84794.07163839323</v>
      </c>
    </row>
    <row r="15" spans="1:9" x14ac:dyDescent="0.25">
      <c r="A15" s="1" t="s">
        <v>15</v>
      </c>
      <c r="B15" s="1">
        <v>50080</v>
      </c>
    </row>
    <row r="16" spans="1:9" x14ac:dyDescent="0.25">
      <c r="A16" s="1" t="s">
        <v>24</v>
      </c>
      <c r="B16" s="1">
        <f>4.5/100</f>
        <v>4.4999999999999998E-2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0" sqref="E20"/>
    </sheetView>
  </sheetViews>
  <sheetFormatPr defaultRowHeight="15" x14ac:dyDescent="0.25"/>
  <cols>
    <col min="1" max="3" width="9.140625" style="1"/>
    <col min="4" max="4" width="12" style="1" bestFit="1" customWidth="1"/>
    <col min="5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15</v>
      </c>
      <c r="B11" s="1">
        <v>10000</v>
      </c>
      <c r="D11" s="1" t="s">
        <v>27</v>
      </c>
    </row>
    <row r="12" spans="1:9" x14ac:dyDescent="0.25">
      <c r="A12" s="1" t="s">
        <v>16</v>
      </c>
      <c r="B12" s="1">
        <v>6</v>
      </c>
      <c r="D12" s="1">
        <f>B11/((1+B13)^B12)</f>
        <v>8374.8425668365435</v>
      </c>
    </row>
    <row r="13" spans="1:9" x14ac:dyDescent="0.25">
      <c r="A13" s="1" t="s">
        <v>17</v>
      </c>
      <c r="B13" s="1">
        <f>3/100</f>
        <v>0.03</v>
      </c>
      <c r="D13" s="1" t="s">
        <v>30</v>
      </c>
    </row>
    <row r="14" spans="1:9" x14ac:dyDescent="0.25">
      <c r="A14" s="1" t="s">
        <v>18</v>
      </c>
      <c r="B14" s="1">
        <v>8000</v>
      </c>
      <c r="D14" s="1">
        <f>D12-B14</f>
        <v>374.84256683654348</v>
      </c>
    </row>
    <row r="15" spans="1:9" x14ac:dyDescent="0.25">
      <c r="D15" s="1" t="s">
        <v>28</v>
      </c>
    </row>
    <row r="16" spans="1:9" x14ac:dyDescent="0.25">
      <c r="D16" s="1">
        <f>D14*((1+B13)^B12)</f>
        <v>447.58162776799986</v>
      </c>
    </row>
    <row r="17" spans="4:4" x14ac:dyDescent="0.25">
      <c r="D17" s="1" t="s">
        <v>29</v>
      </c>
    </row>
    <row r="18" spans="4:4" x14ac:dyDescent="0.25">
      <c r="D18" s="1">
        <f>D16-D14</f>
        <v>72.739060931456379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3" sqref="D2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12</v>
      </c>
      <c r="B11" s="1">
        <v>20000</v>
      </c>
      <c r="D11" s="1" t="s">
        <v>15</v>
      </c>
    </row>
    <row r="12" spans="1:9" x14ac:dyDescent="0.25">
      <c r="A12" s="1" t="s">
        <v>31</v>
      </c>
      <c r="B12" s="1">
        <f>60/30</f>
        <v>2</v>
      </c>
      <c r="D12" s="1">
        <f>B11*(1+B13)</f>
        <v>20500</v>
      </c>
    </row>
    <row r="13" spans="1:9" x14ac:dyDescent="0.25">
      <c r="A13" s="1" t="s">
        <v>32</v>
      </c>
      <c r="B13" s="1">
        <f>2.5/100</f>
        <v>2.5000000000000001E-2</v>
      </c>
      <c r="D13" s="1" t="s">
        <v>29</v>
      </c>
    </row>
    <row r="14" spans="1:9" x14ac:dyDescent="0.25">
      <c r="A14" s="1" t="s">
        <v>33</v>
      </c>
      <c r="B14" s="1">
        <f>20/100</f>
        <v>0.2</v>
      </c>
      <c r="D14" s="1">
        <f>D12-B11</f>
        <v>500</v>
      </c>
    </row>
    <row r="15" spans="1:9" x14ac:dyDescent="0.25">
      <c r="D15" s="1" t="s">
        <v>34</v>
      </c>
    </row>
    <row r="16" spans="1:9" x14ac:dyDescent="0.25">
      <c r="D16" s="1">
        <f>D14*B14</f>
        <v>100</v>
      </c>
    </row>
    <row r="17" spans="4:4" x14ac:dyDescent="0.25">
      <c r="D17" s="1" t="s">
        <v>35</v>
      </c>
    </row>
    <row r="18" spans="4:4" x14ac:dyDescent="0.25">
      <c r="D18" s="1">
        <f>D12-D16</f>
        <v>20400</v>
      </c>
    </row>
    <row r="19" spans="4:4" x14ac:dyDescent="0.25">
      <c r="D19" s="1" t="s">
        <v>26</v>
      </c>
    </row>
    <row r="20" spans="4:4" x14ac:dyDescent="0.25">
      <c r="D20" s="1">
        <v>20400</v>
      </c>
    </row>
    <row r="21" spans="4:4" x14ac:dyDescent="0.25">
      <c r="D21" s="1" t="s">
        <v>36</v>
      </c>
    </row>
    <row r="22" spans="4:4" x14ac:dyDescent="0.25">
      <c r="D22" s="1">
        <f>(D12/B11-1)</f>
        <v>2.4999999999999911E-2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workbookViewId="0">
      <selection activeCell="L1" sqref="L1:N1"/>
    </sheetView>
  </sheetViews>
  <sheetFormatPr defaultRowHeight="15" x14ac:dyDescent="0.25"/>
  <cols>
    <col min="1" max="13" width="9.140625" style="1"/>
    <col min="14" max="17" width="9.140625" style="1" customWidth="1"/>
    <col min="18" max="16384" width="9.140625" style="1"/>
  </cols>
  <sheetData>
    <row r="1" spans="1:18" x14ac:dyDescent="0.25">
      <c r="A1" s="9" t="s">
        <v>9</v>
      </c>
      <c r="B1" s="9"/>
      <c r="C1" s="9"/>
      <c r="D1" s="9"/>
      <c r="E1" s="9"/>
      <c r="F1" s="9"/>
      <c r="G1" s="9"/>
      <c r="H1" s="9"/>
      <c r="I1" s="9"/>
      <c r="M1" t="s">
        <v>19</v>
      </c>
      <c r="N1" t="s">
        <v>20</v>
      </c>
      <c r="O1" t="s">
        <v>21</v>
      </c>
      <c r="P1" t="s">
        <v>22</v>
      </c>
      <c r="Q1" t="s">
        <v>23</v>
      </c>
      <c r="R1" s="1" t="s">
        <v>24</v>
      </c>
    </row>
    <row r="2" spans="1:18" x14ac:dyDescent="0.25">
      <c r="A2" s="9"/>
      <c r="B2" s="9"/>
      <c r="C2" s="9"/>
      <c r="D2" s="9"/>
      <c r="E2" s="9"/>
      <c r="F2" s="9"/>
      <c r="G2" s="9"/>
      <c r="H2" s="9"/>
      <c r="I2" s="9"/>
      <c r="M2">
        <v>0</v>
      </c>
      <c r="N2"/>
      <c r="O2"/>
      <c r="P2"/>
      <c r="Q2">
        <f>150000-30000</f>
        <v>120000</v>
      </c>
      <c r="R2" s="1">
        <f>0.08/100</f>
        <v>8.0000000000000004E-4</v>
      </c>
    </row>
    <row r="3" spans="1:18" x14ac:dyDescent="0.25">
      <c r="A3" s="9"/>
      <c r="B3" s="9"/>
      <c r="C3" s="9"/>
      <c r="D3" s="9"/>
      <c r="E3" s="9"/>
      <c r="F3" s="9"/>
      <c r="G3" s="9"/>
      <c r="H3" s="9"/>
      <c r="I3" s="9"/>
      <c r="M3">
        <v>1</v>
      </c>
      <c r="N3">
        <f>Q$2/M$202</f>
        <v>600</v>
      </c>
      <c r="O3">
        <f>Q2*R$2</f>
        <v>96</v>
      </c>
      <c r="P3">
        <f>N3+O3</f>
        <v>696</v>
      </c>
      <c r="Q3">
        <f>Q2-N3</f>
        <v>119400</v>
      </c>
    </row>
    <row r="4" spans="1:18" x14ac:dyDescent="0.25">
      <c r="A4" s="9"/>
      <c r="B4" s="9"/>
      <c r="C4" s="9"/>
      <c r="D4" s="9"/>
      <c r="E4" s="9"/>
      <c r="F4" s="9"/>
      <c r="G4" s="9"/>
      <c r="H4" s="9"/>
      <c r="I4" s="9"/>
      <c r="M4">
        <v>2</v>
      </c>
      <c r="N4">
        <f t="shared" ref="N4:N67" si="0">Q$2/M$202</f>
        <v>600</v>
      </c>
      <c r="O4">
        <f t="shared" ref="O4:O67" si="1">Q3*R$2</f>
        <v>95.52000000000001</v>
      </c>
      <c r="P4">
        <f t="shared" ref="P4:P67" si="2">N4+O4</f>
        <v>695.52</v>
      </c>
      <c r="Q4">
        <f t="shared" ref="Q4:Q67" si="3">Q3-N4</f>
        <v>118800</v>
      </c>
    </row>
    <row r="5" spans="1:18" x14ac:dyDescent="0.25">
      <c r="A5" s="9"/>
      <c r="B5" s="9"/>
      <c r="C5" s="9"/>
      <c r="D5" s="9"/>
      <c r="E5" s="9"/>
      <c r="F5" s="9"/>
      <c r="G5" s="9"/>
      <c r="H5" s="9"/>
      <c r="I5" s="9"/>
      <c r="M5">
        <v>3</v>
      </c>
      <c r="N5">
        <f t="shared" si="0"/>
        <v>600</v>
      </c>
      <c r="O5">
        <f t="shared" si="1"/>
        <v>95.04</v>
      </c>
      <c r="P5">
        <f t="shared" si="2"/>
        <v>695.04</v>
      </c>
      <c r="Q5">
        <f t="shared" si="3"/>
        <v>118200</v>
      </c>
    </row>
    <row r="6" spans="1:18" x14ac:dyDescent="0.25">
      <c r="A6" s="9"/>
      <c r="B6" s="9"/>
      <c r="C6" s="9"/>
      <c r="D6" s="9"/>
      <c r="E6" s="9"/>
      <c r="F6" s="9"/>
      <c r="G6" s="9"/>
      <c r="H6" s="9"/>
      <c r="I6" s="9"/>
      <c r="M6">
        <v>4</v>
      </c>
      <c r="N6">
        <f t="shared" si="0"/>
        <v>600</v>
      </c>
      <c r="O6">
        <f t="shared" si="1"/>
        <v>94.56</v>
      </c>
      <c r="P6">
        <f t="shared" si="2"/>
        <v>694.56</v>
      </c>
      <c r="Q6">
        <f t="shared" si="3"/>
        <v>117600</v>
      </c>
    </row>
    <row r="7" spans="1:18" x14ac:dyDescent="0.25">
      <c r="A7" s="9"/>
      <c r="B7" s="9"/>
      <c r="C7" s="9"/>
      <c r="D7" s="9"/>
      <c r="E7" s="9"/>
      <c r="F7" s="9"/>
      <c r="G7" s="9"/>
      <c r="H7" s="9"/>
      <c r="I7" s="9"/>
      <c r="M7">
        <v>5</v>
      </c>
      <c r="N7">
        <f t="shared" si="0"/>
        <v>600</v>
      </c>
      <c r="O7">
        <f t="shared" si="1"/>
        <v>94.08</v>
      </c>
      <c r="P7">
        <f t="shared" si="2"/>
        <v>694.08</v>
      </c>
      <c r="Q7">
        <f t="shared" si="3"/>
        <v>117000</v>
      </c>
    </row>
    <row r="8" spans="1:18" x14ac:dyDescent="0.25">
      <c r="A8" s="9"/>
      <c r="B8" s="9"/>
      <c r="C8" s="9"/>
      <c r="D8" s="9"/>
      <c r="E8" s="9"/>
      <c r="F8" s="9"/>
      <c r="G8" s="9"/>
      <c r="H8" s="9"/>
      <c r="I8" s="9"/>
      <c r="M8">
        <v>6</v>
      </c>
      <c r="N8">
        <f t="shared" si="0"/>
        <v>600</v>
      </c>
      <c r="O8">
        <f t="shared" si="1"/>
        <v>93.600000000000009</v>
      </c>
      <c r="P8">
        <f t="shared" si="2"/>
        <v>693.6</v>
      </c>
      <c r="Q8">
        <f t="shared" si="3"/>
        <v>116400</v>
      </c>
    </row>
    <row r="9" spans="1:18" x14ac:dyDescent="0.25">
      <c r="A9" s="9"/>
      <c r="B9" s="9"/>
      <c r="C9" s="9"/>
      <c r="D9" s="9"/>
      <c r="E9" s="9"/>
      <c r="F9" s="9"/>
      <c r="G9" s="9"/>
      <c r="H9" s="9"/>
      <c r="I9" s="9"/>
      <c r="M9">
        <v>7</v>
      </c>
      <c r="N9">
        <f t="shared" si="0"/>
        <v>600</v>
      </c>
      <c r="O9">
        <f t="shared" si="1"/>
        <v>93.12</v>
      </c>
      <c r="P9">
        <f t="shared" si="2"/>
        <v>693.12</v>
      </c>
      <c r="Q9">
        <f t="shared" si="3"/>
        <v>115800</v>
      </c>
    </row>
    <row r="10" spans="1:18" x14ac:dyDescent="0.25">
      <c r="A10" s="9"/>
      <c r="B10" s="9"/>
      <c r="C10" s="9"/>
      <c r="D10" s="9"/>
      <c r="E10" s="9"/>
      <c r="F10" s="9"/>
      <c r="G10" s="9"/>
      <c r="H10" s="9"/>
      <c r="I10" s="9"/>
      <c r="M10">
        <v>8</v>
      </c>
      <c r="N10">
        <f t="shared" si="0"/>
        <v>600</v>
      </c>
      <c r="O10">
        <f t="shared" si="1"/>
        <v>92.64</v>
      </c>
      <c r="P10">
        <f t="shared" si="2"/>
        <v>692.64</v>
      </c>
      <c r="Q10">
        <f t="shared" si="3"/>
        <v>115200</v>
      </c>
    </row>
    <row r="11" spans="1:18" x14ac:dyDescent="0.25">
      <c r="M11">
        <v>9</v>
      </c>
      <c r="N11">
        <f t="shared" si="0"/>
        <v>600</v>
      </c>
      <c r="O11">
        <f t="shared" si="1"/>
        <v>92.160000000000011</v>
      </c>
      <c r="P11">
        <f t="shared" si="2"/>
        <v>692.16</v>
      </c>
      <c r="Q11">
        <f t="shared" si="3"/>
        <v>114600</v>
      </c>
    </row>
    <row r="12" spans="1:18" x14ac:dyDescent="0.25">
      <c r="M12">
        <v>10</v>
      </c>
      <c r="N12">
        <f t="shared" si="0"/>
        <v>600</v>
      </c>
      <c r="O12">
        <f t="shared" si="1"/>
        <v>91.68</v>
      </c>
      <c r="P12">
        <f t="shared" si="2"/>
        <v>691.68000000000006</v>
      </c>
      <c r="Q12">
        <f t="shared" si="3"/>
        <v>114000</v>
      </c>
    </row>
    <row r="13" spans="1:18" x14ac:dyDescent="0.25">
      <c r="M13">
        <v>11</v>
      </c>
      <c r="N13">
        <f t="shared" si="0"/>
        <v>600</v>
      </c>
      <c r="O13">
        <f t="shared" si="1"/>
        <v>91.2</v>
      </c>
      <c r="P13">
        <f t="shared" si="2"/>
        <v>691.2</v>
      </c>
      <c r="Q13">
        <f t="shared" si="3"/>
        <v>113400</v>
      </c>
    </row>
    <row r="14" spans="1:18" x14ac:dyDescent="0.25">
      <c r="M14">
        <v>12</v>
      </c>
      <c r="N14">
        <f t="shared" si="0"/>
        <v>600</v>
      </c>
      <c r="O14">
        <f t="shared" si="1"/>
        <v>90.72</v>
      </c>
      <c r="P14">
        <f t="shared" si="2"/>
        <v>690.72</v>
      </c>
      <c r="Q14">
        <f t="shared" si="3"/>
        <v>112800</v>
      </c>
    </row>
    <row r="15" spans="1:18" x14ac:dyDescent="0.25">
      <c r="M15">
        <v>13</v>
      </c>
      <c r="N15">
        <f t="shared" si="0"/>
        <v>600</v>
      </c>
      <c r="O15">
        <f t="shared" si="1"/>
        <v>90.240000000000009</v>
      </c>
      <c r="P15">
        <f t="shared" si="2"/>
        <v>690.24</v>
      </c>
      <c r="Q15">
        <f t="shared" si="3"/>
        <v>112200</v>
      </c>
    </row>
    <row r="16" spans="1:18" x14ac:dyDescent="0.25">
      <c r="M16">
        <v>14</v>
      </c>
      <c r="N16">
        <f t="shared" si="0"/>
        <v>600</v>
      </c>
      <c r="O16">
        <f t="shared" si="1"/>
        <v>89.76</v>
      </c>
      <c r="P16">
        <f t="shared" si="2"/>
        <v>689.76</v>
      </c>
      <c r="Q16">
        <f t="shared" si="3"/>
        <v>111600</v>
      </c>
    </row>
    <row r="17" spans="13:17" x14ac:dyDescent="0.25">
      <c r="M17">
        <v>15</v>
      </c>
      <c r="N17">
        <f t="shared" si="0"/>
        <v>600</v>
      </c>
      <c r="O17">
        <f t="shared" si="1"/>
        <v>89.28</v>
      </c>
      <c r="P17">
        <f t="shared" si="2"/>
        <v>689.28</v>
      </c>
      <c r="Q17">
        <f t="shared" si="3"/>
        <v>111000</v>
      </c>
    </row>
    <row r="18" spans="13:17" x14ac:dyDescent="0.25">
      <c r="M18">
        <v>16</v>
      </c>
      <c r="N18">
        <f t="shared" si="0"/>
        <v>600</v>
      </c>
      <c r="O18">
        <f t="shared" si="1"/>
        <v>88.8</v>
      </c>
      <c r="P18">
        <f t="shared" si="2"/>
        <v>688.8</v>
      </c>
      <c r="Q18">
        <f t="shared" si="3"/>
        <v>110400</v>
      </c>
    </row>
    <row r="19" spans="13:17" x14ac:dyDescent="0.25">
      <c r="M19">
        <v>17</v>
      </c>
      <c r="N19">
        <f t="shared" si="0"/>
        <v>600</v>
      </c>
      <c r="O19">
        <f t="shared" si="1"/>
        <v>88.320000000000007</v>
      </c>
      <c r="P19">
        <f t="shared" si="2"/>
        <v>688.32</v>
      </c>
      <c r="Q19">
        <f t="shared" si="3"/>
        <v>109800</v>
      </c>
    </row>
    <row r="20" spans="13:17" x14ac:dyDescent="0.25">
      <c r="M20">
        <v>18</v>
      </c>
      <c r="N20">
        <f t="shared" si="0"/>
        <v>600</v>
      </c>
      <c r="O20">
        <f t="shared" si="1"/>
        <v>87.84</v>
      </c>
      <c r="P20">
        <f t="shared" si="2"/>
        <v>687.84</v>
      </c>
      <c r="Q20">
        <f t="shared" si="3"/>
        <v>109200</v>
      </c>
    </row>
    <row r="21" spans="13:17" x14ac:dyDescent="0.25">
      <c r="M21">
        <v>19</v>
      </c>
      <c r="N21">
        <f t="shared" si="0"/>
        <v>600</v>
      </c>
      <c r="O21">
        <f t="shared" si="1"/>
        <v>87.36</v>
      </c>
      <c r="P21">
        <f t="shared" si="2"/>
        <v>687.36</v>
      </c>
      <c r="Q21">
        <f t="shared" si="3"/>
        <v>108600</v>
      </c>
    </row>
    <row r="22" spans="13:17" x14ac:dyDescent="0.25">
      <c r="M22">
        <v>20</v>
      </c>
      <c r="N22">
        <f t="shared" si="0"/>
        <v>600</v>
      </c>
      <c r="O22">
        <f t="shared" si="1"/>
        <v>86.88000000000001</v>
      </c>
      <c r="P22">
        <f t="shared" si="2"/>
        <v>686.88</v>
      </c>
      <c r="Q22">
        <f t="shared" si="3"/>
        <v>108000</v>
      </c>
    </row>
    <row r="23" spans="13:17" x14ac:dyDescent="0.25">
      <c r="M23">
        <v>21</v>
      </c>
      <c r="N23">
        <f t="shared" si="0"/>
        <v>600</v>
      </c>
      <c r="O23">
        <f t="shared" si="1"/>
        <v>86.4</v>
      </c>
      <c r="P23">
        <f t="shared" si="2"/>
        <v>686.4</v>
      </c>
      <c r="Q23">
        <f t="shared" si="3"/>
        <v>107400</v>
      </c>
    </row>
    <row r="24" spans="13:17" x14ac:dyDescent="0.25">
      <c r="M24">
        <v>22</v>
      </c>
      <c r="N24">
        <f t="shared" si="0"/>
        <v>600</v>
      </c>
      <c r="O24">
        <f t="shared" si="1"/>
        <v>85.92</v>
      </c>
      <c r="P24">
        <f t="shared" si="2"/>
        <v>685.92</v>
      </c>
      <c r="Q24">
        <f t="shared" si="3"/>
        <v>106800</v>
      </c>
    </row>
    <row r="25" spans="13:17" x14ac:dyDescent="0.25">
      <c r="M25">
        <v>23</v>
      </c>
      <c r="N25">
        <f t="shared" si="0"/>
        <v>600</v>
      </c>
      <c r="O25">
        <f t="shared" si="1"/>
        <v>85.44</v>
      </c>
      <c r="P25">
        <f t="shared" si="2"/>
        <v>685.44</v>
      </c>
      <c r="Q25">
        <f t="shared" si="3"/>
        <v>106200</v>
      </c>
    </row>
    <row r="26" spans="13:17" x14ac:dyDescent="0.25">
      <c r="M26">
        <v>24</v>
      </c>
      <c r="N26">
        <f t="shared" si="0"/>
        <v>600</v>
      </c>
      <c r="O26">
        <f t="shared" si="1"/>
        <v>84.960000000000008</v>
      </c>
      <c r="P26">
        <f t="shared" si="2"/>
        <v>684.96</v>
      </c>
      <c r="Q26">
        <f t="shared" si="3"/>
        <v>105600</v>
      </c>
    </row>
    <row r="27" spans="13:17" x14ac:dyDescent="0.25">
      <c r="M27">
        <v>25</v>
      </c>
      <c r="N27">
        <f t="shared" si="0"/>
        <v>600</v>
      </c>
      <c r="O27">
        <f t="shared" si="1"/>
        <v>84.48</v>
      </c>
      <c r="P27">
        <f t="shared" si="2"/>
        <v>684.48</v>
      </c>
      <c r="Q27">
        <f t="shared" si="3"/>
        <v>105000</v>
      </c>
    </row>
    <row r="28" spans="13:17" x14ac:dyDescent="0.25">
      <c r="M28">
        <v>26</v>
      </c>
      <c r="N28">
        <f t="shared" si="0"/>
        <v>600</v>
      </c>
      <c r="O28">
        <f t="shared" si="1"/>
        <v>84</v>
      </c>
      <c r="P28">
        <f t="shared" si="2"/>
        <v>684</v>
      </c>
      <c r="Q28">
        <f t="shared" si="3"/>
        <v>104400</v>
      </c>
    </row>
    <row r="29" spans="13:17" x14ac:dyDescent="0.25">
      <c r="M29">
        <v>27</v>
      </c>
      <c r="N29">
        <f t="shared" si="0"/>
        <v>600</v>
      </c>
      <c r="O29">
        <f t="shared" si="1"/>
        <v>83.52000000000001</v>
      </c>
      <c r="P29">
        <f t="shared" si="2"/>
        <v>683.52</v>
      </c>
      <c r="Q29">
        <f t="shared" si="3"/>
        <v>103800</v>
      </c>
    </row>
    <row r="30" spans="13:17" x14ac:dyDescent="0.25">
      <c r="M30">
        <v>28</v>
      </c>
      <c r="N30">
        <f t="shared" si="0"/>
        <v>600</v>
      </c>
      <c r="O30">
        <f t="shared" si="1"/>
        <v>83.04</v>
      </c>
      <c r="P30">
        <f t="shared" si="2"/>
        <v>683.04</v>
      </c>
      <c r="Q30">
        <f t="shared" si="3"/>
        <v>103200</v>
      </c>
    </row>
    <row r="31" spans="13:17" x14ac:dyDescent="0.25">
      <c r="M31">
        <v>29</v>
      </c>
      <c r="N31">
        <f t="shared" si="0"/>
        <v>600</v>
      </c>
      <c r="O31">
        <f t="shared" si="1"/>
        <v>82.56</v>
      </c>
      <c r="P31">
        <f t="shared" si="2"/>
        <v>682.56</v>
      </c>
      <c r="Q31">
        <f t="shared" si="3"/>
        <v>102600</v>
      </c>
    </row>
    <row r="32" spans="13:17" x14ac:dyDescent="0.25">
      <c r="M32">
        <v>30</v>
      </c>
      <c r="N32">
        <f t="shared" si="0"/>
        <v>600</v>
      </c>
      <c r="O32">
        <f t="shared" si="1"/>
        <v>82.08</v>
      </c>
      <c r="P32">
        <f t="shared" si="2"/>
        <v>682.08</v>
      </c>
      <c r="Q32">
        <f t="shared" si="3"/>
        <v>102000</v>
      </c>
    </row>
    <row r="33" spans="13:17" x14ac:dyDescent="0.25">
      <c r="M33">
        <v>31</v>
      </c>
      <c r="N33">
        <f t="shared" si="0"/>
        <v>600</v>
      </c>
      <c r="O33">
        <f t="shared" si="1"/>
        <v>81.600000000000009</v>
      </c>
      <c r="P33">
        <f t="shared" si="2"/>
        <v>681.6</v>
      </c>
      <c r="Q33">
        <f t="shared" si="3"/>
        <v>101400</v>
      </c>
    </row>
    <row r="34" spans="13:17" x14ac:dyDescent="0.25">
      <c r="M34">
        <v>32</v>
      </c>
      <c r="N34">
        <f t="shared" si="0"/>
        <v>600</v>
      </c>
      <c r="O34">
        <f t="shared" si="1"/>
        <v>81.12</v>
      </c>
      <c r="P34">
        <f t="shared" si="2"/>
        <v>681.12</v>
      </c>
      <c r="Q34">
        <f t="shared" si="3"/>
        <v>100800</v>
      </c>
    </row>
    <row r="35" spans="13:17" x14ac:dyDescent="0.25">
      <c r="M35">
        <v>33</v>
      </c>
      <c r="N35">
        <f t="shared" si="0"/>
        <v>600</v>
      </c>
      <c r="O35">
        <f t="shared" si="1"/>
        <v>80.64</v>
      </c>
      <c r="P35">
        <f t="shared" si="2"/>
        <v>680.64</v>
      </c>
      <c r="Q35">
        <f t="shared" si="3"/>
        <v>100200</v>
      </c>
    </row>
    <row r="36" spans="13:17" x14ac:dyDescent="0.25">
      <c r="M36">
        <v>34</v>
      </c>
      <c r="N36">
        <f t="shared" si="0"/>
        <v>600</v>
      </c>
      <c r="O36">
        <f t="shared" si="1"/>
        <v>80.160000000000011</v>
      </c>
      <c r="P36">
        <f t="shared" si="2"/>
        <v>680.16</v>
      </c>
      <c r="Q36">
        <f t="shared" si="3"/>
        <v>99600</v>
      </c>
    </row>
    <row r="37" spans="13:17" x14ac:dyDescent="0.25">
      <c r="M37">
        <v>35</v>
      </c>
      <c r="N37">
        <f t="shared" si="0"/>
        <v>600</v>
      </c>
      <c r="O37">
        <f t="shared" si="1"/>
        <v>79.680000000000007</v>
      </c>
      <c r="P37">
        <f t="shared" si="2"/>
        <v>679.68000000000006</v>
      </c>
      <c r="Q37">
        <f t="shared" si="3"/>
        <v>99000</v>
      </c>
    </row>
    <row r="38" spans="13:17" x14ac:dyDescent="0.25">
      <c r="M38">
        <v>36</v>
      </c>
      <c r="N38">
        <f t="shared" si="0"/>
        <v>600</v>
      </c>
      <c r="O38">
        <f t="shared" si="1"/>
        <v>79.2</v>
      </c>
      <c r="P38">
        <f t="shared" si="2"/>
        <v>679.2</v>
      </c>
      <c r="Q38">
        <f t="shared" si="3"/>
        <v>98400</v>
      </c>
    </row>
    <row r="39" spans="13:17" x14ac:dyDescent="0.25">
      <c r="M39">
        <v>37</v>
      </c>
      <c r="N39">
        <f t="shared" si="0"/>
        <v>600</v>
      </c>
      <c r="O39">
        <f t="shared" si="1"/>
        <v>78.72</v>
      </c>
      <c r="P39">
        <f t="shared" si="2"/>
        <v>678.72</v>
      </c>
      <c r="Q39">
        <f t="shared" si="3"/>
        <v>97800</v>
      </c>
    </row>
    <row r="40" spans="13:17" x14ac:dyDescent="0.25">
      <c r="M40">
        <v>38</v>
      </c>
      <c r="N40">
        <f t="shared" si="0"/>
        <v>600</v>
      </c>
      <c r="O40">
        <f t="shared" si="1"/>
        <v>78.240000000000009</v>
      </c>
      <c r="P40">
        <f t="shared" si="2"/>
        <v>678.24</v>
      </c>
      <c r="Q40">
        <f t="shared" si="3"/>
        <v>97200</v>
      </c>
    </row>
    <row r="41" spans="13:17" x14ac:dyDescent="0.25">
      <c r="M41">
        <v>39</v>
      </c>
      <c r="N41">
        <f t="shared" si="0"/>
        <v>600</v>
      </c>
      <c r="O41">
        <f t="shared" si="1"/>
        <v>77.760000000000005</v>
      </c>
      <c r="P41">
        <f t="shared" si="2"/>
        <v>677.76</v>
      </c>
      <c r="Q41">
        <f t="shared" si="3"/>
        <v>96600</v>
      </c>
    </row>
    <row r="42" spans="13:17" x14ac:dyDescent="0.25">
      <c r="M42">
        <v>40</v>
      </c>
      <c r="N42">
        <f t="shared" si="0"/>
        <v>600</v>
      </c>
      <c r="O42">
        <f t="shared" si="1"/>
        <v>77.28</v>
      </c>
      <c r="P42">
        <f t="shared" si="2"/>
        <v>677.28</v>
      </c>
      <c r="Q42">
        <f t="shared" si="3"/>
        <v>96000</v>
      </c>
    </row>
    <row r="43" spans="13:17" x14ac:dyDescent="0.25">
      <c r="M43">
        <v>41</v>
      </c>
      <c r="N43">
        <f t="shared" si="0"/>
        <v>600</v>
      </c>
      <c r="O43">
        <f t="shared" si="1"/>
        <v>76.8</v>
      </c>
      <c r="P43">
        <f t="shared" si="2"/>
        <v>676.8</v>
      </c>
      <c r="Q43">
        <f t="shared" si="3"/>
        <v>95400</v>
      </c>
    </row>
    <row r="44" spans="13:17" x14ac:dyDescent="0.25">
      <c r="M44">
        <v>42</v>
      </c>
      <c r="N44">
        <f t="shared" si="0"/>
        <v>600</v>
      </c>
      <c r="O44">
        <f t="shared" si="1"/>
        <v>76.320000000000007</v>
      </c>
      <c r="P44">
        <f t="shared" si="2"/>
        <v>676.32</v>
      </c>
      <c r="Q44">
        <f t="shared" si="3"/>
        <v>94800</v>
      </c>
    </row>
    <row r="45" spans="13:17" x14ac:dyDescent="0.25">
      <c r="M45">
        <v>43</v>
      </c>
      <c r="N45">
        <f t="shared" si="0"/>
        <v>600</v>
      </c>
      <c r="O45">
        <f t="shared" si="1"/>
        <v>75.84</v>
      </c>
      <c r="P45">
        <f t="shared" si="2"/>
        <v>675.84</v>
      </c>
      <c r="Q45">
        <f t="shared" si="3"/>
        <v>94200</v>
      </c>
    </row>
    <row r="46" spans="13:17" x14ac:dyDescent="0.25">
      <c r="M46">
        <v>44</v>
      </c>
      <c r="N46">
        <f t="shared" si="0"/>
        <v>600</v>
      </c>
      <c r="O46">
        <f t="shared" si="1"/>
        <v>75.36</v>
      </c>
      <c r="P46">
        <f t="shared" si="2"/>
        <v>675.36</v>
      </c>
      <c r="Q46">
        <f t="shared" si="3"/>
        <v>93600</v>
      </c>
    </row>
    <row r="47" spans="13:17" x14ac:dyDescent="0.25">
      <c r="M47">
        <v>45</v>
      </c>
      <c r="N47">
        <f t="shared" si="0"/>
        <v>600</v>
      </c>
      <c r="O47">
        <f t="shared" si="1"/>
        <v>74.88000000000001</v>
      </c>
      <c r="P47">
        <f t="shared" si="2"/>
        <v>674.88</v>
      </c>
      <c r="Q47">
        <f t="shared" si="3"/>
        <v>93000</v>
      </c>
    </row>
    <row r="48" spans="13:17" x14ac:dyDescent="0.25">
      <c r="M48">
        <v>46</v>
      </c>
      <c r="N48">
        <f t="shared" si="0"/>
        <v>600</v>
      </c>
      <c r="O48">
        <f t="shared" si="1"/>
        <v>74.400000000000006</v>
      </c>
      <c r="P48">
        <f t="shared" si="2"/>
        <v>674.4</v>
      </c>
      <c r="Q48">
        <f t="shared" si="3"/>
        <v>92400</v>
      </c>
    </row>
    <row r="49" spans="13:17" x14ac:dyDescent="0.25">
      <c r="M49">
        <v>47</v>
      </c>
      <c r="N49">
        <f t="shared" si="0"/>
        <v>600</v>
      </c>
      <c r="O49">
        <f t="shared" si="1"/>
        <v>73.92</v>
      </c>
      <c r="P49">
        <f t="shared" si="2"/>
        <v>673.92</v>
      </c>
      <c r="Q49">
        <f t="shared" si="3"/>
        <v>91800</v>
      </c>
    </row>
    <row r="50" spans="13:17" x14ac:dyDescent="0.25">
      <c r="M50">
        <v>48</v>
      </c>
      <c r="N50">
        <f t="shared" si="0"/>
        <v>600</v>
      </c>
      <c r="O50">
        <f t="shared" si="1"/>
        <v>73.44</v>
      </c>
      <c r="P50">
        <f t="shared" si="2"/>
        <v>673.44</v>
      </c>
      <c r="Q50">
        <f t="shared" si="3"/>
        <v>91200</v>
      </c>
    </row>
    <row r="51" spans="13:17" x14ac:dyDescent="0.25">
      <c r="M51">
        <v>49</v>
      </c>
      <c r="N51">
        <f t="shared" si="0"/>
        <v>600</v>
      </c>
      <c r="O51">
        <f t="shared" si="1"/>
        <v>72.960000000000008</v>
      </c>
      <c r="P51">
        <f t="shared" si="2"/>
        <v>672.96</v>
      </c>
      <c r="Q51">
        <f t="shared" si="3"/>
        <v>90600</v>
      </c>
    </row>
    <row r="52" spans="13:17" x14ac:dyDescent="0.25">
      <c r="M52">
        <v>50</v>
      </c>
      <c r="N52">
        <f t="shared" si="0"/>
        <v>600</v>
      </c>
      <c r="O52">
        <f t="shared" si="1"/>
        <v>72.48</v>
      </c>
      <c r="P52">
        <f t="shared" si="2"/>
        <v>672.48</v>
      </c>
      <c r="Q52">
        <f t="shared" si="3"/>
        <v>90000</v>
      </c>
    </row>
    <row r="53" spans="13:17" x14ac:dyDescent="0.25">
      <c r="M53">
        <v>51</v>
      </c>
      <c r="N53">
        <f t="shared" si="0"/>
        <v>600</v>
      </c>
      <c r="O53">
        <f t="shared" si="1"/>
        <v>72</v>
      </c>
      <c r="P53">
        <f t="shared" si="2"/>
        <v>672</v>
      </c>
      <c r="Q53">
        <f t="shared" si="3"/>
        <v>89400</v>
      </c>
    </row>
    <row r="54" spans="13:17" x14ac:dyDescent="0.25">
      <c r="M54">
        <v>52</v>
      </c>
      <c r="N54">
        <f t="shared" si="0"/>
        <v>600</v>
      </c>
      <c r="O54">
        <f t="shared" si="1"/>
        <v>71.52000000000001</v>
      </c>
      <c r="P54">
        <f t="shared" si="2"/>
        <v>671.52</v>
      </c>
      <c r="Q54">
        <f t="shared" si="3"/>
        <v>88800</v>
      </c>
    </row>
    <row r="55" spans="13:17" x14ac:dyDescent="0.25">
      <c r="M55">
        <v>53</v>
      </c>
      <c r="N55">
        <f t="shared" si="0"/>
        <v>600</v>
      </c>
      <c r="O55">
        <f t="shared" si="1"/>
        <v>71.040000000000006</v>
      </c>
      <c r="P55">
        <f t="shared" si="2"/>
        <v>671.04</v>
      </c>
      <c r="Q55">
        <f t="shared" si="3"/>
        <v>88200</v>
      </c>
    </row>
    <row r="56" spans="13:17" x14ac:dyDescent="0.25">
      <c r="M56">
        <v>54</v>
      </c>
      <c r="N56">
        <f t="shared" si="0"/>
        <v>600</v>
      </c>
      <c r="O56">
        <f t="shared" si="1"/>
        <v>70.56</v>
      </c>
      <c r="P56">
        <f t="shared" si="2"/>
        <v>670.56</v>
      </c>
      <c r="Q56">
        <f t="shared" si="3"/>
        <v>87600</v>
      </c>
    </row>
    <row r="57" spans="13:17" x14ac:dyDescent="0.25">
      <c r="M57">
        <v>55</v>
      </c>
      <c r="N57">
        <f t="shared" si="0"/>
        <v>600</v>
      </c>
      <c r="O57">
        <f t="shared" si="1"/>
        <v>70.08</v>
      </c>
      <c r="P57">
        <f t="shared" si="2"/>
        <v>670.08</v>
      </c>
      <c r="Q57">
        <f t="shared" si="3"/>
        <v>87000</v>
      </c>
    </row>
    <row r="58" spans="13:17" x14ac:dyDescent="0.25">
      <c r="M58">
        <v>56</v>
      </c>
      <c r="N58">
        <f t="shared" si="0"/>
        <v>600</v>
      </c>
      <c r="O58">
        <f t="shared" si="1"/>
        <v>69.600000000000009</v>
      </c>
      <c r="P58">
        <f t="shared" si="2"/>
        <v>669.6</v>
      </c>
      <c r="Q58">
        <f t="shared" si="3"/>
        <v>86400</v>
      </c>
    </row>
    <row r="59" spans="13:17" x14ac:dyDescent="0.25">
      <c r="M59">
        <v>57</v>
      </c>
      <c r="N59">
        <f t="shared" si="0"/>
        <v>600</v>
      </c>
      <c r="O59">
        <f t="shared" si="1"/>
        <v>69.12</v>
      </c>
      <c r="P59">
        <f t="shared" si="2"/>
        <v>669.12</v>
      </c>
      <c r="Q59">
        <f t="shared" si="3"/>
        <v>85800</v>
      </c>
    </row>
    <row r="60" spans="13:17" x14ac:dyDescent="0.25">
      <c r="M60">
        <v>58</v>
      </c>
      <c r="N60">
        <f t="shared" si="0"/>
        <v>600</v>
      </c>
      <c r="O60">
        <f t="shared" si="1"/>
        <v>68.64</v>
      </c>
      <c r="P60">
        <f t="shared" si="2"/>
        <v>668.64</v>
      </c>
      <c r="Q60">
        <f t="shared" si="3"/>
        <v>85200</v>
      </c>
    </row>
    <row r="61" spans="13:17" x14ac:dyDescent="0.25">
      <c r="M61">
        <v>59</v>
      </c>
      <c r="N61">
        <f t="shared" si="0"/>
        <v>600</v>
      </c>
      <c r="O61">
        <f t="shared" si="1"/>
        <v>68.16</v>
      </c>
      <c r="P61">
        <f t="shared" si="2"/>
        <v>668.16</v>
      </c>
      <c r="Q61">
        <f t="shared" si="3"/>
        <v>84600</v>
      </c>
    </row>
    <row r="62" spans="13:17" x14ac:dyDescent="0.25">
      <c r="M62">
        <v>60</v>
      </c>
      <c r="N62">
        <f t="shared" si="0"/>
        <v>600</v>
      </c>
      <c r="O62">
        <f t="shared" si="1"/>
        <v>67.680000000000007</v>
      </c>
      <c r="P62">
        <f t="shared" si="2"/>
        <v>667.68000000000006</v>
      </c>
      <c r="Q62">
        <f t="shared" si="3"/>
        <v>84000</v>
      </c>
    </row>
    <row r="63" spans="13:17" x14ac:dyDescent="0.25">
      <c r="M63">
        <v>61</v>
      </c>
      <c r="N63">
        <f t="shared" si="0"/>
        <v>600</v>
      </c>
      <c r="O63">
        <f t="shared" si="1"/>
        <v>67.2</v>
      </c>
      <c r="P63">
        <f t="shared" si="2"/>
        <v>667.2</v>
      </c>
      <c r="Q63">
        <f t="shared" si="3"/>
        <v>83400</v>
      </c>
    </row>
    <row r="64" spans="13:17" x14ac:dyDescent="0.25">
      <c r="M64">
        <v>62</v>
      </c>
      <c r="N64">
        <f t="shared" si="0"/>
        <v>600</v>
      </c>
      <c r="O64">
        <f t="shared" si="1"/>
        <v>66.72</v>
      </c>
      <c r="P64">
        <f t="shared" si="2"/>
        <v>666.72</v>
      </c>
      <c r="Q64">
        <f t="shared" si="3"/>
        <v>82800</v>
      </c>
    </row>
    <row r="65" spans="13:17" x14ac:dyDescent="0.25">
      <c r="M65">
        <v>63</v>
      </c>
      <c r="N65">
        <f t="shared" si="0"/>
        <v>600</v>
      </c>
      <c r="O65">
        <f t="shared" si="1"/>
        <v>66.240000000000009</v>
      </c>
      <c r="P65">
        <f t="shared" si="2"/>
        <v>666.24</v>
      </c>
      <c r="Q65">
        <f t="shared" si="3"/>
        <v>82200</v>
      </c>
    </row>
    <row r="66" spans="13:17" x14ac:dyDescent="0.25">
      <c r="M66">
        <v>64</v>
      </c>
      <c r="N66">
        <f t="shared" si="0"/>
        <v>600</v>
      </c>
      <c r="O66">
        <f t="shared" si="1"/>
        <v>65.760000000000005</v>
      </c>
      <c r="P66">
        <f t="shared" si="2"/>
        <v>665.76</v>
      </c>
      <c r="Q66">
        <f t="shared" si="3"/>
        <v>81600</v>
      </c>
    </row>
    <row r="67" spans="13:17" x14ac:dyDescent="0.25">
      <c r="M67">
        <v>65</v>
      </c>
      <c r="N67">
        <f t="shared" si="0"/>
        <v>600</v>
      </c>
      <c r="O67">
        <f t="shared" si="1"/>
        <v>65.28</v>
      </c>
      <c r="P67">
        <f t="shared" si="2"/>
        <v>665.28</v>
      </c>
      <c r="Q67">
        <f t="shared" si="3"/>
        <v>81000</v>
      </c>
    </row>
    <row r="68" spans="13:17" x14ac:dyDescent="0.25">
      <c r="M68">
        <v>66</v>
      </c>
      <c r="N68">
        <f t="shared" ref="N68:N131" si="4">Q$2/M$202</f>
        <v>600</v>
      </c>
      <c r="O68">
        <f t="shared" ref="O68:O131" si="5">Q67*R$2</f>
        <v>64.8</v>
      </c>
      <c r="P68">
        <f t="shared" ref="P68:P131" si="6">N68+O68</f>
        <v>664.8</v>
      </c>
      <c r="Q68">
        <f t="shared" ref="Q68:Q131" si="7">Q67-N68</f>
        <v>80400</v>
      </c>
    </row>
    <row r="69" spans="13:17" x14ac:dyDescent="0.25">
      <c r="M69">
        <v>67</v>
      </c>
      <c r="N69">
        <f t="shared" si="4"/>
        <v>600</v>
      </c>
      <c r="O69">
        <f t="shared" si="5"/>
        <v>64.320000000000007</v>
      </c>
      <c r="P69">
        <f t="shared" si="6"/>
        <v>664.32</v>
      </c>
      <c r="Q69">
        <f t="shared" si="7"/>
        <v>79800</v>
      </c>
    </row>
    <row r="70" spans="13:17" x14ac:dyDescent="0.25">
      <c r="M70">
        <v>68</v>
      </c>
      <c r="N70">
        <f t="shared" si="4"/>
        <v>600</v>
      </c>
      <c r="O70">
        <f t="shared" si="5"/>
        <v>63.84</v>
      </c>
      <c r="P70">
        <f t="shared" si="6"/>
        <v>663.84</v>
      </c>
      <c r="Q70">
        <f t="shared" si="7"/>
        <v>79200</v>
      </c>
    </row>
    <row r="71" spans="13:17" x14ac:dyDescent="0.25">
      <c r="M71">
        <v>69</v>
      </c>
      <c r="N71">
        <f t="shared" si="4"/>
        <v>600</v>
      </c>
      <c r="O71">
        <f t="shared" si="5"/>
        <v>63.360000000000007</v>
      </c>
      <c r="P71">
        <f t="shared" si="6"/>
        <v>663.36</v>
      </c>
      <c r="Q71">
        <f t="shared" si="7"/>
        <v>78600</v>
      </c>
    </row>
    <row r="72" spans="13:17" x14ac:dyDescent="0.25">
      <c r="M72">
        <v>70</v>
      </c>
      <c r="N72">
        <f t="shared" si="4"/>
        <v>600</v>
      </c>
      <c r="O72">
        <f t="shared" si="5"/>
        <v>62.88</v>
      </c>
      <c r="P72">
        <f t="shared" si="6"/>
        <v>662.88</v>
      </c>
      <c r="Q72">
        <f t="shared" si="7"/>
        <v>78000</v>
      </c>
    </row>
    <row r="73" spans="13:17" x14ac:dyDescent="0.25">
      <c r="M73">
        <v>71</v>
      </c>
      <c r="N73">
        <f t="shared" si="4"/>
        <v>600</v>
      </c>
      <c r="O73">
        <f t="shared" si="5"/>
        <v>62.400000000000006</v>
      </c>
      <c r="P73">
        <f t="shared" si="6"/>
        <v>662.4</v>
      </c>
      <c r="Q73">
        <f t="shared" si="7"/>
        <v>77400</v>
      </c>
    </row>
    <row r="74" spans="13:17" x14ac:dyDescent="0.25">
      <c r="M74">
        <v>72</v>
      </c>
      <c r="N74">
        <f t="shared" si="4"/>
        <v>600</v>
      </c>
      <c r="O74">
        <f t="shared" si="5"/>
        <v>61.92</v>
      </c>
      <c r="P74">
        <f t="shared" si="6"/>
        <v>661.92</v>
      </c>
      <c r="Q74">
        <f t="shared" si="7"/>
        <v>76800</v>
      </c>
    </row>
    <row r="75" spans="13:17" x14ac:dyDescent="0.25">
      <c r="M75">
        <v>73</v>
      </c>
      <c r="N75">
        <f t="shared" si="4"/>
        <v>600</v>
      </c>
      <c r="O75">
        <f t="shared" si="5"/>
        <v>61.440000000000005</v>
      </c>
      <c r="P75">
        <f t="shared" si="6"/>
        <v>661.44</v>
      </c>
      <c r="Q75">
        <f t="shared" si="7"/>
        <v>76200</v>
      </c>
    </row>
    <row r="76" spans="13:17" x14ac:dyDescent="0.25">
      <c r="M76">
        <v>74</v>
      </c>
      <c r="N76">
        <f t="shared" si="4"/>
        <v>600</v>
      </c>
      <c r="O76">
        <f t="shared" si="5"/>
        <v>60.96</v>
      </c>
      <c r="P76">
        <f t="shared" si="6"/>
        <v>660.96</v>
      </c>
      <c r="Q76">
        <f t="shared" si="7"/>
        <v>75600</v>
      </c>
    </row>
    <row r="77" spans="13:17" x14ac:dyDescent="0.25">
      <c r="M77">
        <v>75</v>
      </c>
      <c r="N77">
        <f t="shared" si="4"/>
        <v>600</v>
      </c>
      <c r="O77">
        <f t="shared" si="5"/>
        <v>60.480000000000004</v>
      </c>
      <c r="P77">
        <f t="shared" si="6"/>
        <v>660.48</v>
      </c>
      <c r="Q77">
        <f t="shared" si="7"/>
        <v>75000</v>
      </c>
    </row>
    <row r="78" spans="13:17" x14ac:dyDescent="0.25">
      <c r="M78">
        <v>76</v>
      </c>
      <c r="N78">
        <f t="shared" si="4"/>
        <v>600</v>
      </c>
      <c r="O78">
        <f t="shared" si="5"/>
        <v>60</v>
      </c>
      <c r="P78">
        <f t="shared" si="6"/>
        <v>660</v>
      </c>
      <c r="Q78">
        <f t="shared" si="7"/>
        <v>74400</v>
      </c>
    </row>
    <row r="79" spans="13:17" x14ac:dyDescent="0.25">
      <c r="M79">
        <v>77</v>
      </c>
      <c r="N79">
        <f t="shared" si="4"/>
        <v>600</v>
      </c>
      <c r="O79">
        <f t="shared" si="5"/>
        <v>59.52</v>
      </c>
      <c r="P79">
        <f t="shared" si="6"/>
        <v>659.52</v>
      </c>
      <c r="Q79">
        <f t="shared" si="7"/>
        <v>73800</v>
      </c>
    </row>
    <row r="80" spans="13:17" x14ac:dyDescent="0.25">
      <c r="M80">
        <v>78</v>
      </c>
      <c r="N80">
        <f t="shared" si="4"/>
        <v>600</v>
      </c>
      <c r="O80">
        <f t="shared" si="5"/>
        <v>59.040000000000006</v>
      </c>
      <c r="P80">
        <f t="shared" si="6"/>
        <v>659.04</v>
      </c>
      <c r="Q80">
        <f t="shared" si="7"/>
        <v>73200</v>
      </c>
    </row>
    <row r="81" spans="13:17" x14ac:dyDescent="0.25">
      <c r="M81">
        <v>79</v>
      </c>
      <c r="N81">
        <f t="shared" si="4"/>
        <v>600</v>
      </c>
      <c r="O81">
        <f t="shared" si="5"/>
        <v>58.56</v>
      </c>
      <c r="P81">
        <f t="shared" si="6"/>
        <v>658.56</v>
      </c>
      <c r="Q81">
        <f t="shared" si="7"/>
        <v>72600</v>
      </c>
    </row>
    <row r="82" spans="13:17" x14ac:dyDescent="0.25">
      <c r="M82">
        <v>80</v>
      </c>
      <c r="N82">
        <f t="shared" si="4"/>
        <v>600</v>
      </c>
      <c r="O82">
        <f t="shared" si="5"/>
        <v>58.080000000000005</v>
      </c>
      <c r="P82">
        <f t="shared" si="6"/>
        <v>658.08</v>
      </c>
      <c r="Q82">
        <f t="shared" si="7"/>
        <v>72000</v>
      </c>
    </row>
    <row r="83" spans="13:17" x14ac:dyDescent="0.25">
      <c r="M83">
        <v>81</v>
      </c>
      <c r="N83">
        <f t="shared" si="4"/>
        <v>600</v>
      </c>
      <c r="O83">
        <f t="shared" si="5"/>
        <v>57.6</v>
      </c>
      <c r="P83">
        <f t="shared" si="6"/>
        <v>657.6</v>
      </c>
      <c r="Q83">
        <f t="shared" si="7"/>
        <v>71400</v>
      </c>
    </row>
    <row r="84" spans="13:17" x14ac:dyDescent="0.25">
      <c r="M84">
        <v>82</v>
      </c>
      <c r="N84">
        <f t="shared" si="4"/>
        <v>600</v>
      </c>
      <c r="O84">
        <f t="shared" si="5"/>
        <v>57.120000000000005</v>
      </c>
      <c r="P84">
        <f t="shared" si="6"/>
        <v>657.12</v>
      </c>
      <c r="Q84">
        <f t="shared" si="7"/>
        <v>70800</v>
      </c>
    </row>
    <row r="85" spans="13:17" x14ac:dyDescent="0.25">
      <c r="M85">
        <v>83</v>
      </c>
      <c r="N85">
        <f t="shared" si="4"/>
        <v>600</v>
      </c>
      <c r="O85">
        <f t="shared" si="5"/>
        <v>56.64</v>
      </c>
      <c r="P85">
        <f t="shared" si="6"/>
        <v>656.64</v>
      </c>
      <c r="Q85">
        <f t="shared" si="7"/>
        <v>70200</v>
      </c>
    </row>
    <row r="86" spans="13:17" x14ac:dyDescent="0.25">
      <c r="M86">
        <v>84</v>
      </c>
      <c r="N86">
        <f t="shared" si="4"/>
        <v>600</v>
      </c>
      <c r="O86">
        <f t="shared" si="5"/>
        <v>56.160000000000004</v>
      </c>
      <c r="P86">
        <f t="shared" si="6"/>
        <v>656.16</v>
      </c>
      <c r="Q86">
        <f t="shared" si="7"/>
        <v>69600</v>
      </c>
    </row>
    <row r="87" spans="13:17" x14ac:dyDescent="0.25">
      <c r="M87">
        <v>85</v>
      </c>
      <c r="N87">
        <f t="shared" si="4"/>
        <v>600</v>
      </c>
      <c r="O87">
        <f t="shared" si="5"/>
        <v>55.68</v>
      </c>
      <c r="P87">
        <f t="shared" si="6"/>
        <v>655.68</v>
      </c>
      <c r="Q87">
        <f t="shared" si="7"/>
        <v>69000</v>
      </c>
    </row>
    <row r="88" spans="13:17" x14ac:dyDescent="0.25">
      <c r="M88">
        <v>86</v>
      </c>
      <c r="N88">
        <f t="shared" si="4"/>
        <v>600</v>
      </c>
      <c r="O88">
        <f t="shared" si="5"/>
        <v>55.2</v>
      </c>
      <c r="P88">
        <f t="shared" si="6"/>
        <v>655.20000000000005</v>
      </c>
      <c r="Q88">
        <f t="shared" si="7"/>
        <v>68400</v>
      </c>
    </row>
    <row r="89" spans="13:17" x14ac:dyDescent="0.25">
      <c r="M89">
        <v>87</v>
      </c>
      <c r="N89">
        <f t="shared" si="4"/>
        <v>600</v>
      </c>
      <c r="O89">
        <f t="shared" si="5"/>
        <v>54.720000000000006</v>
      </c>
      <c r="P89">
        <f t="shared" si="6"/>
        <v>654.72</v>
      </c>
      <c r="Q89">
        <f t="shared" si="7"/>
        <v>67800</v>
      </c>
    </row>
    <row r="90" spans="13:17" x14ac:dyDescent="0.25">
      <c r="M90">
        <v>88</v>
      </c>
      <c r="N90">
        <f t="shared" si="4"/>
        <v>600</v>
      </c>
      <c r="O90">
        <f t="shared" si="5"/>
        <v>54.24</v>
      </c>
      <c r="P90">
        <f t="shared" si="6"/>
        <v>654.24</v>
      </c>
      <c r="Q90">
        <f t="shared" si="7"/>
        <v>67200</v>
      </c>
    </row>
    <row r="91" spans="13:17" x14ac:dyDescent="0.25">
      <c r="M91">
        <v>89</v>
      </c>
      <c r="N91">
        <f t="shared" si="4"/>
        <v>600</v>
      </c>
      <c r="O91">
        <f t="shared" si="5"/>
        <v>53.760000000000005</v>
      </c>
      <c r="P91">
        <f t="shared" si="6"/>
        <v>653.76</v>
      </c>
      <c r="Q91">
        <f t="shared" si="7"/>
        <v>66600</v>
      </c>
    </row>
    <row r="92" spans="13:17" x14ac:dyDescent="0.25">
      <c r="M92">
        <v>90</v>
      </c>
      <c r="N92">
        <f t="shared" si="4"/>
        <v>600</v>
      </c>
      <c r="O92">
        <f t="shared" si="5"/>
        <v>53.28</v>
      </c>
      <c r="P92">
        <f t="shared" si="6"/>
        <v>653.28</v>
      </c>
      <c r="Q92">
        <f t="shared" si="7"/>
        <v>66000</v>
      </c>
    </row>
    <row r="93" spans="13:17" x14ac:dyDescent="0.25">
      <c r="M93">
        <v>91</v>
      </c>
      <c r="N93">
        <f t="shared" si="4"/>
        <v>600</v>
      </c>
      <c r="O93">
        <f t="shared" si="5"/>
        <v>52.800000000000004</v>
      </c>
      <c r="P93">
        <f t="shared" si="6"/>
        <v>652.79999999999995</v>
      </c>
      <c r="Q93">
        <f t="shared" si="7"/>
        <v>65400</v>
      </c>
    </row>
    <row r="94" spans="13:17" x14ac:dyDescent="0.25">
      <c r="M94">
        <v>92</v>
      </c>
      <c r="N94">
        <f t="shared" si="4"/>
        <v>600</v>
      </c>
      <c r="O94">
        <f t="shared" si="5"/>
        <v>52.32</v>
      </c>
      <c r="P94">
        <f t="shared" si="6"/>
        <v>652.32000000000005</v>
      </c>
      <c r="Q94">
        <f t="shared" si="7"/>
        <v>64800</v>
      </c>
    </row>
    <row r="95" spans="13:17" x14ac:dyDescent="0.25">
      <c r="M95">
        <v>93</v>
      </c>
      <c r="N95">
        <f t="shared" si="4"/>
        <v>600</v>
      </c>
      <c r="O95">
        <f t="shared" si="5"/>
        <v>51.84</v>
      </c>
      <c r="P95">
        <f t="shared" si="6"/>
        <v>651.84</v>
      </c>
      <c r="Q95">
        <f t="shared" si="7"/>
        <v>64200</v>
      </c>
    </row>
    <row r="96" spans="13:17" x14ac:dyDescent="0.25">
      <c r="M96">
        <v>94</v>
      </c>
      <c r="N96">
        <f t="shared" si="4"/>
        <v>600</v>
      </c>
      <c r="O96">
        <f t="shared" si="5"/>
        <v>51.36</v>
      </c>
      <c r="P96">
        <f t="shared" si="6"/>
        <v>651.36</v>
      </c>
      <c r="Q96">
        <f t="shared" si="7"/>
        <v>63600</v>
      </c>
    </row>
    <row r="97" spans="13:17" x14ac:dyDescent="0.25">
      <c r="M97">
        <v>95</v>
      </c>
      <c r="N97">
        <f t="shared" si="4"/>
        <v>600</v>
      </c>
      <c r="O97">
        <f t="shared" si="5"/>
        <v>50.88</v>
      </c>
      <c r="P97">
        <f t="shared" si="6"/>
        <v>650.88</v>
      </c>
      <c r="Q97">
        <f t="shared" si="7"/>
        <v>63000</v>
      </c>
    </row>
    <row r="98" spans="13:17" x14ac:dyDescent="0.25">
      <c r="M98">
        <v>96</v>
      </c>
      <c r="N98">
        <f t="shared" si="4"/>
        <v>600</v>
      </c>
      <c r="O98">
        <f t="shared" si="5"/>
        <v>50.400000000000006</v>
      </c>
      <c r="P98">
        <f t="shared" si="6"/>
        <v>650.4</v>
      </c>
      <c r="Q98">
        <f t="shared" si="7"/>
        <v>62400</v>
      </c>
    </row>
    <row r="99" spans="13:17" x14ac:dyDescent="0.25">
      <c r="M99">
        <v>97</v>
      </c>
      <c r="N99">
        <f t="shared" si="4"/>
        <v>600</v>
      </c>
      <c r="O99">
        <f t="shared" si="5"/>
        <v>49.92</v>
      </c>
      <c r="P99">
        <f t="shared" si="6"/>
        <v>649.91999999999996</v>
      </c>
      <c r="Q99">
        <f t="shared" si="7"/>
        <v>61800</v>
      </c>
    </row>
    <row r="100" spans="13:17" x14ac:dyDescent="0.25">
      <c r="M100">
        <v>98</v>
      </c>
      <c r="N100">
        <f t="shared" si="4"/>
        <v>600</v>
      </c>
      <c r="O100">
        <f t="shared" si="5"/>
        <v>49.440000000000005</v>
      </c>
      <c r="P100">
        <f t="shared" si="6"/>
        <v>649.44000000000005</v>
      </c>
      <c r="Q100">
        <f t="shared" si="7"/>
        <v>61200</v>
      </c>
    </row>
    <row r="101" spans="13:17" x14ac:dyDescent="0.25">
      <c r="M101">
        <v>99</v>
      </c>
      <c r="N101">
        <f t="shared" si="4"/>
        <v>600</v>
      </c>
      <c r="O101">
        <f t="shared" si="5"/>
        <v>48.96</v>
      </c>
      <c r="P101">
        <f t="shared" si="6"/>
        <v>648.96</v>
      </c>
      <c r="Q101">
        <f t="shared" si="7"/>
        <v>60600</v>
      </c>
    </row>
    <row r="102" spans="13:17" x14ac:dyDescent="0.25">
      <c r="M102">
        <v>100</v>
      </c>
      <c r="N102">
        <f t="shared" si="4"/>
        <v>600</v>
      </c>
      <c r="O102">
        <f t="shared" si="5"/>
        <v>48.480000000000004</v>
      </c>
      <c r="P102">
        <f t="shared" si="6"/>
        <v>648.48</v>
      </c>
      <c r="Q102">
        <f t="shared" si="7"/>
        <v>60000</v>
      </c>
    </row>
    <row r="103" spans="13:17" x14ac:dyDescent="0.25">
      <c r="M103">
        <v>101</v>
      </c>
      <c r="N103">
        <f t="shared" si="4"/>
        <v>600</v>
      </c>
      <c r="O103">
        <f t="shared" si="5"/>
        <v>48</v>
      </c>
      <c r="P103">
        <f t="shared" si="6"/>
        <v>648</v>
      </c>
      <c r="Q103">
        <f t="shared" si="7"/>
        <v>59400</v>
      </c>
    </row>
    <row r="104" spans="13:17" x14ac:dyDescent="0.25">
      <c r="M104">
        <v>102</v>
      </c>
      <c r="N104">
        <f t="shared" si="4"/>
        <v>600</v>
      </c>
      <c r="O104">
        <f t="shared" si="5"/>
        <v>47.52</v>
      </c>
      <c r="P104">
        <f t="shared" si="6"/>
        <v>647.52</v>
      </c>
      <c r="Q104">
        <f t="shared" si="7"/>
        <v>58800</v>
      </c>
    </row>
    <row r="105" spans="13:17" x14ac:dyDescent="0.25">
      <c r="M105">
        <v>103</v>
      </c>
      <c r="N105">
        <f t="shared" si="4"/>
        <v>600</v>
      </c>
      <c r="O105">
        <f t="shared" si="5"/>
        <v>47.04</v>
      </c>
      <c r="P105">
        <f t="shared" si="6"/>
        <v>647.04</v>
      </c>
      <c r="Q105">
        <f t="shared" si="7"/>
        <v>58200</v>
      </c>
    </row>
    <row r="106" spans="13:17" x14ac:dyDescent="0.25">
      <c r="M106">
        <v>104</v>
      </c>
      <c r="N106">
        <f t="shared" si="4"/>
        <v>600</v>
      </c>
      <c r="O106">
        <f t="shared" si="5"/>
        <v>46.56</v>
      </c>
      <c r="P106">
        <f t="shared" si="6"/>
        <v>646.55999999999995</v>
      </c>
      <c r="Q106">
        <f t="shared" si="7"/>
        <v>57600</v>
      </c>
    </row>
    <row r="107" spans="13:17" x14ac:dyDescent="0.25">
      <c r="M107">
        <v>105</v>
      </c>
      <c r="N107">
        <f t="shared" si="4"/>
        <v>600</v>
      </c>
      <c r="O107">
        <f t="shared" si="5"/>
        <v>46.080000000000005</v>
      </c>
      <c r="P107">
        <f t="shared" si="6"/>
        <v>646.08000000000004</v>
      </c>
      <c r="Q107">
        <f t="shared" si="7"/>
        <v>57000</v>
      </c>
    </row>
    <row r="108" spans="13:17" x14ac:dyDescent="0.25">
      <c r="M108">
        <v>106</v>
      </c>
      <c r="N108">
        <f t="shared" si="4"/>
        <v>600</v>
      </c>
      <c r="O108">
        <f t="shared" si="5"/>
        <v>45.6</v>
      </c>
      <c r="P108">
        <f t="shared" si="6"/>
        <v>645.6</v>
      </c>
      <c r="Q108">
        <f t="shared" si="7"/>
        <v>56400</v>
      </c>
    </row>
    <row r="109" spans="13:17" x14ac:dyDescent="0.25">
      <c r="M109">
        <v>107</v>
      </c>
      <c r="N109">
        <f t="shared" si="4"/>
        <v>600</v>
      </c>
      <c r="O109">
        <f t="shared" si="5"/>
        <v>45.120000000000005</v>
      </c>
      <c r="P109">
        <f t="shared" si="6"/>
        <v>645.12</v>
      </c>
      <c r="Q109">
        <f t="shared" si="7"/>
        <v>55800</v>
      </c>
    </row>
    <row r="110" spans="13:17" x14ac:dyDescent="0.25">
      <c r="M110">
        <v>108</v>
      </c>
      <c r="N110">
        <f t="shared" si="4"/>
        <v>600</v>
      </c>
      <c r="O110">
        <f t="shared" si="5"/>
        <v>44.64</v>
      </c>
      <c r="P110">
        <f t="shared" si="6"/>
        <v>644.64</v>
      </c>
      <c r="Q110">
        <f t="shared" si="7"/>
        <v>55200</v>
      </c>
    </row>
    <row r="111" spans="13:17" x14ac:dyDescent="0.25">
      <c r="M111">
        <v>109</v>
      </c>
      <c r="N111">
        <f t="shared" si="4"/>
        <v>600</v>
      </c>
      <c r="O111">
        <f t="shared" si="5"/>
        <v>44.160000000000004</v>
      </c>
      <c r="P111">
        <f t="shared" si="6"/>
        <v>644.16</v>
      </c>
      <c r="Q111">
        <f t="shared" si="7"/>
        <v>54600</v>
      </c>
    </row>
    <row r="112" spans="13:17" x14ac:dyDescent="0.25">
      <c r="M112">
        <v>110</v>
      </c>
      <c r="N112">
        <f t="shared" si="4"/>
        <v>600</v>
      </c>
      <c r="O112">
        <f t="shared" si="5"/>
        <v>43.68</v>
      </c>
      <c r="P112">
        <f t="shared" si="6"/>
        <v>643.67999999999995</v>
      </c>
      <c r="Q112">
        <f t="shared" si="7"/>
        <v>54000</v>
      </c>
    </row>
    <row r="113" spans="13:17" x14ac:dyDescent="0.25">
      <c r="M113">
        <v>111</v>
      </c>
      <c r="N113">
        <f t="shared" si="4"/>
        <v>600</v>
      </c>
      <c r="O113">
        <f t="shared" si="5"/>
        <v>43.2</v>
      </c>
      <c r="P113">
        <f t="shared" si="6"/>
        <v>643.20000000000005</v>
      </c>
      <c r="Q113">
        <f t="shared" si="7"/>
        <v>53400</v>
      </c>
    </row>
    <row r="114" spans="13:17" x14ac:dyDescent="0.25">
      <c r="M114">
        <v>112</v>
      </c>
      <c r="N114">
        <f t="shared" si="4"/>
        <v>600</v>
      </c>
      <c r="O114">
        <f t="shared" si="5"/>
        <v>42.72</v>
      </c>
      <c r="P114">
        <f t="shared" si="6"/>
        <v>642.72</v>
      </c>
      <c r="Q114">
        <f t="shared" si="7"/>
        <v>52800</v>
      </c>
    </row>
    <row r="115" spans="13:17" x14ac:dyDescent="0.25">
      <c r="M115">
        <v>113</v>
      </c>
      <c r="N115">
        <f t="shared" si="4"/>
        <v>600</v>
      </c>
      <c r="O115">
        <f t="shared" si="5"/>
        <v>42.24</v>
      </c>
      <c r="P115">
        <f t="shared" si="6"/>
        <v>642.24</v>
      </c>
      <c r="Q115">
        <f t="shared" si="7"/>
        <v>52200</v>
      </c>
    </row>
    <row r="116" spans="13:17" x14ac:dyDescent="0.25">
      <c r="M116">
        <v>114</v>
      </c>
      <c r="N116">
        <f t="shared" si="4"/>
        <v>600</v>
      </c>
      <c r="O116">
        <f t="shared" si="5"/>
        <v>41.760000000000005</v>
      </c>
      <c r="P116">
        <f t="shared" si="6"/>
        <v>641.76</v>
      </c>
      <c r="Q116">
        <f t="shared" si="7"/>
        <v>51600</v>
      </c>
    </row>
    <row r="117" spans="13:17" x14ac:dyDescent="0.25">
      <c r="M117">
        <v>115</v>
      </c>
      <c r="N117">
        <f t="shared" si="4"/>
        <v>600</v>
      </c>
      <c r="O117">
        <f t="shared" si="5"/>
        <v>41.28</v>
      </c>
      <c r="P117">
        <f t="shared" si="6"/>
        <v>641.28</v>
      </c>
      <c r="Q117">
        <f t="shared" si="7"/>
        <v>51000</v>
      </c>
    </row>
    <row r="118" spans="13:17" x14ac:dyDescent="0.25">
      <c r="M118">
        <v>116</v>
      </c>
      <c r="N118">
        <f t="shared" si="4"/>
        <v>600</v>
      </c>
      <c r="O118">
        <f t="shared" si="5"/>
        <v>40.800000000000004</v>
      </c>
      <c r="P118">
        <f t="shared" si="6"/>
        <v>640.79999999999995</v>
      </c>
      <c r="Q118">
        <f t="shared" si="7"/>
        <v>50400</v>
      </c>
    </row>
    <row r="119" spans="13:17" x14ac:dyDescent="0.25">
      <c r="M119">
        <v>117</v>
      </c>
      <c r="N119">
        <f t="shared" si="4"/>
        <v>600</v>
      </c>
      <c r="O119">
        <f t="shared" si="5"/>
        <v>40.32</v>
      </c>
      <c r="P119">
        <f t="shared" si="6"/>
        <v>640.32000000000005</v>
      </c>
      <c r="Q119">
        <f t="shared" si="7"/>
        <v>49800</v>
      </c>
    </row>
    <row r="120" spans="13:17" x14ac:dyDescent="0.25">
      <c r="M120">
        <v>118</v>
      </c>
      <c r="N120">
        <f t="shared" si="4"/>
        <v>600</v>
      </c>
      <c r="O120">
        <f t="shared" si="5"/>
        <v>39.840000000000003</v>
      </c>
      <c r="P120">
        <f t="shared" si="6"/>
        <v>639.84</v>
      </c>
      <c r="Q120">
        <f t="shared" si="7"/>
        <v>49200</v>
      </c>
    </row>
    <row r="121" spans="13:17" x14ac:dyDescent="0.25">
      <c r="M121">
        <v>119</v>
      </c>
      <c r="N121">
        <f t="shared" si="4"/>
        <v>600</v>
      </c>
      <c r="O121">
        <f t="shared" si="5"/>
        <v>39.36</v>
      </c>
      <c r="P121">
        <f t="shared" si="6"/>
        <v>639.36</v>
      </c>
      <c r="Q121">
        <f t="shared" si="7"/>
        <v>48600</v>
      </c>
    </row>
    <row r="122" spans="13:17" x14ac:dyDescent="0.25">
      <c r="M122">
        <v>120</v>
      </c>
      <c r="N122">
        <f t="shared" si="4"/>
        <v>600</v>
      </c>
      <c r="O122">
        <f t="shared" si="5"/>
        <v>38.880000000000003</v>
      </c>
      <c r="P122">
        <f t="shared" si="6"/>
        <v>638.88</v>
      </c>
      <c r="Q122">
        <f t="shared" si="7"/>
        <v>48000</v>
      </c>
    </row>
    <row r="123" spans="13:17" x14ac:dyDescent="0.25">
      <c r="M123">
        <v>121</v>
      </c>
      <c r="N123">
        <f t="shared" si="4"/>
        <v>600</v>
      </c>
      <c r="O123">
        <f t="shared" si="5"/>
        <v>38.4</v>
      </c>
      <c r="P123">
        <f t="shared" si="6"/>
        <v>638.4</v>
      </c>
      <c r="Q123">
        <f t="shared" si="7"/>
        <v>47400</v>
      </c>
    </row>
    <row r="124" spans="13:17" x14ac:dyDescent="0.25">
      <c r="M124">
        <v>122</v>
      </c>
      <c r="N124">
        <f t="shared" si="4"/>
        <v>600</v>
      </c>
      <c r="O124">
        <f t="shared" si="5"/>
        <v>37.92</v>
      </c>
      <c r="P124">
        <f t="shared" si="6"/>
        <v>637.91999999999996</v>
      </c>
      <c r="Q124">
        <f t="shared" si="7"/>
        <v>46800</v>
      </c>
    </row>
    <row r="125" spans="13:17" x14ac:dyDescent="0.25">
      <c r="M125">
        <v>123</v>
      </c>
      <c r="N125">
        <f t="shared" si="4"/>
        <v>600</v>
      </c>
      <c r="O125">
        <f t="shared" si="5"/>
        <v>37.440000000000005</v>
      </c>
      <c r="P125">
        <f t="shared" si="6"/>
        <v>637.44000000000005</v>
      </c>
      <c r="Q125">
        <f t="shared" si="7"/>
        <v>46200</v>
      </c>
    </row>
    <row r="126" spans="13:17" x14ac:dyDescent="0.25">
      <c r="M126">
        <v>124</v>
      </c>
      <c r="N126">
        <f t="shared" si="4"/>
        <v>600</v>
      </c>
      <c r="O126">
        <f t="shared" si="5"/>
        <v>36.96</v>
      </c>
      <c r="P126">
        <f t="shared" si="6"/>
        <v>636.96</v>
      </c>
      <c r="Q126">
        <f t="shared" si="7"/>
        <v>45600</v>
      </c>
    </row>
    <row r="127" spans="13:17" x14ac:dyDescent="0.25">
      <c r="M127">
        <v>125</v>
      </c>
      <c r="N127">
        <f t="shared" si="4"/>
        <v>600</v>
      </c>
      <c r="O127">
        <f t="shared" si="5"/>
        <v>36.480000000000004</v>
      </c>
      <c r="P127">
        <f t="shared" si="6"/>
        <v>636.48</v>
      </c>
      <c r="Q127">
        <f t="shared" si="7"/>
        <v>45000</v>
      </c>
    </row>
    <row r="128" spans="13:17" x14ac:dyDescent="0.25">
      <c r="M128">
        <v>126</v>
      </c>
      <c r="N128">
        <f t="shared" si="4"/>
        <v>600</v>
      </c>
      <c r="O128">
        <f t="shared" si="5"/>
        <v>36</v>
      </c>
      <c r="P128">
        <f t="shared" si="6"/>
        <v>636</v>
      </c>
      <c r="Q128">
        <f t="shared" si="7"/>
        <v>44400</v>
      </c>
    </row>
    <row r="129" spans="13:17" x14ac:dyDescent="0.25">
      <c r="M129">
        <v>127</v>
      </c>
      <c r="N129">
        <f t="shared" si="4"/>
        <v>600</v>
      </c>
      <c r="O129">
        <f t="shared" si="5"/>
        <v>35.520000000000003</v>
      </c>
      <c r="P129">
        <f t="shared" si="6"/>
        <v>635.52</v>
      </c>
      <c r="Q129">
        <f t="shared" si="7"/>
        <v>43800</v>
      </c>
    </row>
    <row r="130" spans="13:17" x14ac:dyDescent="0.25">
      <c r="M130">
        <v>128</v>
      </c>
      <c r="N130">
        <f t="shared" si="4"/>
        <v>600</v>
      </c>
      <c r="O130">
        <f t="shared" si="5"/>
        <v>35.04</v>
      </c>
      <c r="P130">
        <f t="shared" si="6"/>
        <v>635.04</v>
      </c>
      <c r="Q130">
        <f t="shared" si="7"/>
        <v>43200</v>
      </c>
    </row>
    <row r="131" spans="13:17" x14ac:dyDescent="0.25">
      <c r="M131">
        <v>129</v>
      </c>
      <c r="N131">
        <f t="shared" si="4"/>
        <v>600</v>
      </c>
      <c r="O131">
        <f t="shared" si="5"/>
        <v>34.56</v>
      </c>
      <c r="P131">
        <f t="shared" si="6"/>
        <v>634.55999999999995</v>
      </c>
      <c r="Q131">
        <f t="shared" si="7"/>
        <v>42600</v>
      </c>
    </row>
    <row r="132" spans="13:17" x14ac:dyDescent="0.25">
      <c r="M132">
        <v>130</v>
      </c>
      <c r="N132">
        <f t="shared" ref="N132:N195" si="8">Q$2/M$202</f>
        <v>600</v>
      </c>
      <c r="O132">
        <f t="shared" ref="O132:O195" si="9">Q131*R$2</f>
        <v>34.08</v>
      </c>
      <c r="P132">
        <f t="shared" ref="P132:P195" si="10">N132+O132</f>
        <v>634.08000000000004</v>
      </c>
      <c r="Q132">
        <f t="shared" ref="Q132:Q195" si="11">Q131-N132</f>
        <v>42000</v>
      </c>
    </row>
    <row r="133" spans="13:17" x14ac:dyDescent="0.25">
      <c r="M133">
        <v>131</v>
      </c>
      <c r="N133">
        <f t="shared" si="8"/>
        <v>600</v>
      </c>
      <c r="O133">
        <f t="shared" si="9"/>
        <v>33.6</v>
      </c>
      <c r="P133">
        <f t="shared" si="10"/>
        <v>633.6</v>
      </c>
      <c r="Q133">
        <f t="shared" si="11"/>
        <v>41400</v>
      </c>
    </row>
    <row r="134" spans="13:17" x14ac:dyDescent="0.25">
      <c r="M134">
        <v>132</v>
      </c>
      <c r="N134">
        <f t="shared" si="8"/>
        <v>600</v>
      </c>
      <c r="O134">
        <f t="shared" si="9"/>
        <v>33.120000000000005</v>
      </c>
      <c r="P134">
        <f t="shared" si="10"/>
        <v>633.12</v>
      </c>
      <c r="Q134">
        <f t="shared" si="11"/>
        <v>40800</v>
      </c>
    </row>
    <row r="135" spans="13:17" x14ac:dyDescent="0.25">
      <c r="M135">
        <v>133</v>
      </c>
      <c r="N135">
        <f t="shared" si="8"/>
        <v>600</v>
      </c>
      <c r="O135">
        <f t="shared" si="9"/>
        <v>32.64</v>
      </c>
      <c r="P135">
        <f t="shared" si="10"/>
        <v>632.64</v>
      </c>
      <c r="Q135">
        <f t="shared" si="11"/>
        <v>40200</v>
      </c>
    </row>
    <row r="136" spans="13:17" x14ac:dyDescent="0.25">
      <c r="M136">
        <v>134</v>
      </c>
      <c r="N136">
        <f t="shared" si="8"/>
        <v>600</v>
      </c>
      <c r="O136">
        <f t="shared" si="9"/>
        <v>32.160000000000004</v>
      </c>
      <c r="P136">
        <f t="shared" si="10"/>
        <v>632.16</v>
      </c>
      <c r="Q136">
        <f t="shared" si="11"/>
        <v>39600</v>
      </c>
    </row>
    <row r="137" spans="13:17" x14ac:dyDescent="0.25">
      <c r="M137">
        <v>135</v>
      </c>
      <c r="N137">
        <f t="shared" si="8"/>
        <v>600</v>
      </c>
      <c r="O137">
        <f t="shared" si="9"/>
        <v>31.680000000000003</v>
      </c>
      <c r="P137">
        <f t="shared" si="10"/>
        <v>631.67999999999995</v>
      </c>
      <c r="Q137">
        <f t="shared" si="11"/>
        <v>39000</v>
      </c>
    </row>
    <row r="138" spans="13:17" x14ac:dyDescent="0.25">
      <c r="M138">
        <v>136</v>
      </c>
      <c r="N138">
        <f t="shared" si="8"/>
        <v>600</v>
      </c>
      <c r="O138">
        <f t="shared" si="9"/>
        <v>31.200000000000003</v>
      </c>
      <c r="P138">
        <f t="shared" si="10"/>
        <v>631.20000000000005</v>
      </c>
      <c r="Q138">
        <f t="shared" si="11"/>
        <v>38400</v>
      </c>
    </row>
    <row r="139" spans="13:17" x14ac:dyDescent="0.25">
      <c r="M139">
        <v>137</v>
      </c>
      <c r="N139">
        <f t="shared" si="8"/>
        <v>600</v>
      </c>
      <c r="O139">
        <f t="shared" si="9"/>
        <v>30.720000000000002</v>
      </c>
      <c r="P139">
        <f t="shared" si="10"/>
        <v>630.72</v>
      </c>
      <c r="Q139">
        <f t="shared" si="11"/>
        <v>37800</v>
      </c>
    </row>
    <row r="140" spans="13:17" x14ac:dyDescent="0.25">
      <c r="M140">
        <v>138</v>
      </c>
      <c r="N140">
        <f t="shared" si="8"/>
        <v>600</v>
      </c>
      <c r="O140">
        <f t="shared" si="9"/>
        <v>30.240000000000002</v>
      </c>
      <c r="P140">
        <f t="shared" si="10"/>
        <v>630.24</v>
      </c>
      <c r="Q140">
        <f t="shared" si="11"/>
        <v>37200</v>
      </c>
    </row>
    <row r="141" spans="13:17" x14ac:dyDescent="0.25">
      <c r="M141">
        <v>139</v>
      </c>
      <c r="N141">
        <f t="shared" si="8"/>
        <v>600</v>
      </c>
      <c r="O141">
        <f t="shared" si="9"/>
        <v>29.76</v>
      </c>
      <c r="P141">
        <f t="shared" si="10"/>
        <v>629.76</v>
      </c>
      <c r="Q141">
        <f t="shared" si="11"/>
        <v>36600</v>
      </c>
    </row>
    <row r="142" spans="13:17" x14ac:dyDescent="0.25">
      <c r="M142">
        <v>140</v>
      </c>
      <c r="N142">
        <f t="shared" si="8"/>
        <v>600</v>
      </c>
      <c r="O142">
        <f t="shared" si="9"/>
        <v>29.28</v>
      </c>
      <c r="P142">
        <f t="shared" si="10"/>
        <v>629.28</v>
      </c>
      <c r="Q142">
        <f t="shared" si="11"/>
        <v>36000</v>
      </c>
    </row>
    <row r="143" spans="13:17" x14ac:dyDescent="0.25">
      <c r="M143">
        <v>141</v>
      </c>
      <c r="N143">
        <f t="shared" si="8"/>
        <v>600</v>
      </c>
      <c r="O143">
        <f t="shared" si="9"/>
        <v>28.8</v>
      </c>
      <c r="P143">
        <f t="shared" si="10"/>
        <v>628.79999999999995</v>
      </c>
      <c r="Q143">
        <f t="shared" si="11"/>
        <v>35400</v>
      </c>
    </row>
    <row r="144" spans="13:17" x14ac:dyDescent="0.25">
      <c r="M144">
        <v>142</v>
      </c>
      <c r="N144">
        <f t="shared" si="8"/>
        <v>600</v>
      </c>
      <c r="O144">
        <f t="shared" si="9"/>
        <v>28.32</v>
      </c>
      <c r="P144">
        <f t="shared" si="10"/>
        <v>628.32000000000005</v>
      </c>
      <c r="Q144">
        <f t="shared" si="11"/>
        <v>34800</v>
      </c>
    </row>
    <row r="145" spans="13:17" x14ac:dyDescent="0.25">
      <c r="M145">
        <v>143</v>
      </c>
      <c r="N145">
        <f t="shared" si="8"/>
        <v>600</v>
      </c>
      <c r="O145">
        <f t="shared" si="9"/>
        <v>27.84</v>
      </c>
      <c r="P145">
        <f t="shared" si="10"/>
        <v>627.84</v>
      </c>
      <c r="Q145">
        <f t="shared" si="11"/>
        <v>34200</v>
      </c>
    </row>
    <row r="146" spans="13:17" x14ac:dyDescent="0.25">
      <c r="M146">
        <v>144</v>
      </c>
      <c r="N146">
        <f t="shared" si="8"/>
        <v>600</v>
      </c>
      <c r="O146">
        <f t="shared" si="9"/>
        <v>27.360000000000003</v>
      </c>
      <c r="P146">
        <f t="shared" si="10"/>
        <v>627.36</v>
      </c>
      <c r="Q146">
        <f t="shared" si="11"/>
        <v>33600</v>
      </c>
    </row>
    <row r="147" spans="13:17" x14ac:dyDescent="0.25">
      <c r="M147">
        <v>145</v>
      </c>
      <c r="N147">
        <f t="shared" si="8"/>
        <v>600</v>
      </c>
      <c r="O147">
        <f t="shared" si="9"/>
        <v>26.880000000000003</v>
      </c>
      <c r="P147">
        <f t="shared" si="10"/>
        <v>626.88</v>
      </c>
      <c r="Q147">
        <f t="shared" si="11"/>
        <v>33000</v>
      </c>
    </row>
    <row r="148" spans="13:17" x14ac:dyDescent="0.25">
      <c r="M148">
        <v>146</v>
      </c>
      <c r="N148">
        <f t="shared" si="8"/>
        <v>600</v>
      </c>
      <c r="O148">
        <f t="shared" si="9"/>
        <v>26.400000000000002</v>
      </c>
      <c r="P148">
        <f t="shared" si="10"/>
        <v>626.4</v>
      </c>
      <c r="Q148">
        <f t="shared" si="11"/>
        <v>32400</v>
      </c>
    </row>
    <row r="149" spans="13:17" x14ac:dyDescent="0.25">
      <c r="M149">
        <v>147</v>
      </c>
      <c r="N149">
        <f t="shared" si="8"/>
        <v>600</v>
      </c>
      <c r="O149">
        <f t="shared" si="9"/>
        <v>25.92</v>
      </c>
      <c r="P149">
        <f t="shared" si="10"/>
        <v>625.91999999999996</v>
      </c>
      <c r="Q149">
        <f t="shared" si="11"/>
        <v>31800</v>
      </c>
    </row>
    <row r="150" spans="13:17" x14ac:dyDescent="0.25">
      <c r="M150">
        <v>148</v>
      </c>
      <c r="N150">
        <f t="shared" si="8"/>
        <v>600</v>
      </c>
      <c r="O150">
        <f t="shared" si="9"/>
        <v>25.44</v>
      </c>
      <c r="P150">
        <f t="shared" si="10"/>
        <v>625.44000000000005</v>
      </c>
      <c r="Q150">
        <f t="shared" si="11"/>
        <v>31200</v>
      </c>
    </row>
    <row r="151" spans="13:17" x14ac:dyDescent="0.25">
      <c r="M151">
        <v>149</v>
      </c>
      <c r="N151">
        <f t="shared" si="8"/>
        <v>600</v>
      </c>
      <c r="O151">
        <f t="shared" si="9"/>
        <v>24.96</v>
      </c>
      <c r="P151">
        <f t="shared" si="10"/>
        <v>624.96</v>
      </c>
      <c r="Q151">
        <f t="shared" si="11"/>
        <v>30600</v>
      </c>
    </row>
    <row r="152" spans="13:17" x14ac:dyDescent="0.25">
      <c r="M152">
        <v>150</v>
      </c>
      <c r="N152">
        <f t="shared" si="8"/>
        <v>600</v>
      </c>
      <c r="O152">
        <f t="shared" si="9"/>
        <v>24.48</v>
      </c>
      <c r="P152">
        <f t="shared" si="10"/>
        <v>624.48</v>
      </c>
      <c r="Q152">
        <f t="shared" si="11"/>
        <v>30000</v>
      </c>
    </row>
    <row r="153" spans="13:17" x14ac:dyDescent="0.25">
      <c r="M153">
        <v>151</v>
      </c>
      <c r="N153">
        <f t="shared" si="8"/>
        <v>600</v>
      </c>
      <c r="O153">
        <f t="shared" si="9"/>
        <v>24</v>
      </c>
      <c r="P153">
        <f t="shared" si="10"/>
        <v>624</v>
      </c>
      <c r="Q153">
        <f t="shared" si="11"/>
        <v>29400</v>
      </c>
    </row>
    <row r="154" spans="13:17" x14ac:dyDescent="0.25">
      <c r="M154">
        <v>152</v>
      </c>
      <c r="N154">
        <f t="shared" si="8"/>
        <v>600</v>
      </c>
      <c r="O154">
        <f t="shared" si="9"/>
        <v>23.52</v>
      </c>
      <c r="P154">
        <f t="shared" si="10"/>
        <v>623.52</v>
      </c>
      <c r="Q154">
        <f t="shared" si="11"/>
        <v>28800</v>
      </c>
    </row>
    <row r="155" spans="13:17" x14ac:dyDescent="0.25">
      <c r="M155">
        <v>153</v>
      </c>
      <c r="N155">
        <f t="shared" si="8"/>
        <v>600</v>
      </c>
      <c r="O155">
        <f t="shared" si="9"/>
        <v>23.040000000000003</v>
      </c>
      <c r="P155">
        <f t="shared" si="10"/>
        <v>623.04</v>
      </c>
      <c r="Q155">
        <f t="shared" si="11"/>
        <v>28200</v>
      </c>
    </row>
    <row r="156" spans="13:17" x14ac:dyDescent="0.25">
      <c r="M156">
        <v>154</v>
      </c>
      <c r="N156">
        <f t="shared" si="8"/>
        <v>600</v>
      </c>
      <c r="O156">
        <f t="shared" si="9"/>
        <v>22.560000000000002</v>
      </c>
      <c r="P156">
        <f t="shared" si="10"/>
        <v>622.55999999999995</v>
      </c>
      <c r="Q156">
        <f t="shared" si="11"/>
        <v>27600</v>
      </c>
    </row>
    <row r="157" spans="13:17" x14ac:dyDescent="0.25">
      <c r="M157">
        <v>155</v>
      </c>
      <c r="N157">
        <f t="shared" si="8"/>
        <v>600</v>
      </c>
      <c r="O157">
        <f t="shared" si="9"/>
        <v>22.080000000000002</v>
      </c>
      <c r="P157">
        <f t="shared" si="10"/>
        <v>622.08000000000004</v>
      </c>
      <c r="Q157">
        <f t="shared" si="11"/>
        <v>27000</v>
      </c>
    </row>
    <row r="158" spans="13:17" x14ac:dyDescent="0.25">
      <c r="M158">
        <v>156</v>
      </c>
      <c r="N158">
        <f t="shared" si="8"/>
        <v>600</v>
      </c>
      <c r="O158">
        <f t="shared" si="9"/>
        <v>21.6</v>
      </c>
      <c r="P158">
        <f t="shared" si="10"/>
        <v>621.6</v>
      </c>
      <c r="Q158">
        <f t="shared" si="11"/>
        <v>26400</v>
      </c>
    </row>
    <row r="159" spans="13:17" x14ac:dyDescent="0.25">
      <c r="M159">
        <v>157</v>
      </c>
      <c r="N159">
        <f t="shared" si="8"/>
        <v>600</v>
      </c>
      <c r="O159">
        <f t="shared" si="9"/>
        <v>21.12</v>
      </c>
      <c r="P159">
        <f t="shared" si="10"/>
        <v>621.12</v>
      </c>
      <c r="Q159">
        <f t="shared" si="11"/>
        <v>25800</v>
      </c>
    </row>
    <row r="160" spans="13:17" x14ac:dyDescent="0.25">
      <c r="M160">
        <v>158</v>
      </c>
      <c r="N160">
        <f t="shared" si="8"/>
        <v>600</v>
      </c>
      <c r="O160">
        <f t="shared" si="9"/>
        <v>20.64</v>
      </c>
      <c r="P160">
        <f t="shared" si="10"/>
        <v>620.64</v>
      </c>
      <c r="Q160">
        <f t="shared" si="11"/>
        <v>25200</v>
      </c>
    </row>
    <row r="161" spans="13:17" x14ac:dyDescent="0.25">
      <c r="M161">
        <v>159</v>
      </c>
      <c r="N161">
        <f t="shared" si="8"/>
        <v>600</v>
      </c>
      <c r="O161">
        <f t="shared" si="9"/>
        <v>20.16</v>
      </c>
      <c r="P161">
        <f t="shared" si="10"/>
        <v>620.16</v>
      </c>
      <c r="Q161">
        <f t="shared" si="11"/>
        <v>24600</v>
      </c>
    </row>
    <row r="162" spans="13:17" x14ac:dyDescent="0.25">
      <c r="M162">
        <v>160</v>
      </c>
      <c r="N162">
        <f t="shared" si="8"/>
        <v>600</v>
      </c>
      <c r="O162">
        <f t="shared" si="9"/>
        <v>19.68</v>
      </c>
      <c r="P162">
        <f t="shared" si="10"/>
        <v>619.67999999999995</v>
      </c>
      <c r="Q162">
        <f t="shared" si="11"/>
        <v>24000</v>
      </c>
    </row>
    <row r="163" spans="13:17" x14ac:dyDescent="0.25">
      <c r="M163">
        <v>161</v>
      </c>
      <c r="N163">
        <f t="shared" si="8"/>
        <v>600</v>
      </c>
      <c r="O163">
        <f t="shared" si="9"/>
        <v>19.2</v>
      </c>
      <c r="P163">
        <f t="shared" si="10"/>
        <v>619.20000000000005</v>
      </c>
      <c r="Q163">
        <f t="shared" si="11"/>
        <v>23400</v>
      </c>
    </row>
    <row r="164" spans="13:17" x14ac:dyDescent="0.25">
      <c r="M164">
        <v>162</v>
      </c>
      <c r="N164">
        <f t="shared" si="8"/>
        <v>600</v>
      </c>
      <c r="O164">
        <f t="shared" si="9"/>
        <v>18.720000000000002</v>
      </c>
      <c r="P164">
        <f t="shared" si="10"/>
        <v>618.72</v>
      </c>
      <c r="Q164">
        <f t="shared" si="11"/>
        <v>22800</v>
      </c>
    </row>
    <row r="165" spans="13:17" x14ac:dyDescent="0.25">
      <c r="M165">
        <v>163</v>
      </c>
      <c r="N165">
        <f t="shared" si="8"/>
        <v>600</v>
      </c>
      <c r="O165">
        <f t="shared" si="9"/>
        <v>18.240000000000002</v>
      </c>
      <c r="P165">
        <f t="shared" si="10"/>
        <v>618.24</v>
      </c>
      <c r="Q165">
        <f t="shared" si="11"/>
        <v>22200</v>
      </c>
    </row>
    <row r="166" spans="13:17" x14ac:dyDescent="0.25">
      <c r="M166">
        <v>164</v>
      </c>
      <c r="N166">
        <f t="shared" si="8"/>
        <v>600</v>
      </c>
      <c r="O166">
        <f t="shared" si="9"/>
        <v>17.760000000000002</v>
      </c>
      <c r="P166">
        <f t="shared" si="10"/>
        <v>617.76</v>
      </c>
      <c r="Q166">
        <f t="shared" si="11"/>
        <v>21600</v>
      </c>
    </row>
    <row r="167" spans="13:17" x14ac:dyDescent="0.25">
      <c r="M167">
        <v>165</v>
      </c>
      <c r="N167">
        <f t="shared" si="8"/>
        <v>600</v>
      </c>
      <c r="O167">
        <f t="shared" si="9"/>
        <v>17.28</v>
      </c>
      <c r="P167">
        <f t="shared" si="10"/>
        <v>617.28</v>
      </c>
      <c r="Q167">
        <f t="shared" si="11"/>
        <v>21000</v>
      </c>
    </row>
    <row r="168" spans="13:17" x14ac:dyDescent="0.25">
      <c r="M168">
        <v>166</v>
      </c>
      <c r="N168">
        <f t="shared" si="8"/>
        <v>600</v>
      </c>
      <c r="O168">
        <f t="shared" si="9"/>
        <v>16.8</v>
      </c>
      <c r="P168">
        <f t="shared" si="10"/>
        <v>616.79999999999995</v>
      </c>
      <c r="Q168">
        <f t="shared" si="11"/>
        <v>20400</v>
      </c>
    </row>
    <row r="169" spans="13:17" x14ac:dyDescent="0.25">
      <c r="M169">
        <v>167</v>
      </c>
      <c r="N169">
        <f t="shared" si="8"/>
        <v>600</v>
      </c>
      <c r="O169">
        <f t="shared" si="9"/>
        <v>16.32</v>
      </c>
      <c r="P169">
        <f t="shared" si="10"/>
        <v>616.32000000000005</v>
      </c>
      <c r="Q169">
        <f t="shared" si="11"/>
        <v>19800</v>
      </c>
    </row>
    <row r="170" spans="13:17" x14ac:dyDescent="0.25">
      <c r="M170">
        <v>168</v>
      </c>
      <c r="N170">
        <f t="shared" si="8"/>
        <v>600</v>
      </c>
      <c r="O170">
        <f t="shared" si="9"/>
        <v>15.840000000000002</v>
      </c>
      <c r="P170">
        <f t="shared" si="10"/>
        <v>615.84</v>
      </c>
      <c r="Q170">
        <f t="shared" si="11"/>
        <v>19200</v>
      </c>
    </row>
    <row r="171" spans="13:17" x14ac:dyDescent="0.25">
      <c r="M171">
        <v>169</v>
      </c>
      <c r="N171">
        <f t="shared" si="8"/>
        <v>600</v>
      </c>
      <c r="O171">
        <f t="shared" si="9"/>
        <v>15.360000000000001</v>
      </c>
      <c r="P171">
        <f t="shared" si="10"/>
        <v>615.36</v>
      </c>
      <c r="Q171">
        <f t="shared" si="11"/>
        <v>18600</v>
      </c>
    </row>
    <row r="172" spans="13:17" x14ac:dyDescent="0.25">
      <c r="M172">
        <v>170</v>
      </c>
      <c r="N172">
        <f t="shared" si="8"/>
        <v>600</v>
      </c>
      <c r="O172">
        <f t="shared" si="9"/>
        <v>14.88</v>
      </c>
      <c r="P172">
        <f t="shared" si="10"/>
        <v>614.88</v>
      </c>
      <c r="Q172">
        <f t="shared" si="11"/>
        <v>18000</v>
      </c>
    </row>
    <row r="173" spans="13:17" x14ac:dyDescent="0.25">
      <c r="M173">
        <v>171</v>
      </c>
      <c r="N173">
        <f t="shared" si="8"/>
        <v>600</v>
      </c>
      <c r="O173">
        <f t="shared" si="9"/>
        <v>14.4</v>
      </c>
      <c r="P173">
        <f t="shared" si="10"/>
        <v>614.4</v>
      </c>
      <c r="Q173">
        <f t="shared" si="11"/>
        <v>17400</v>
      </c>
    </row>
    <row r="174" spans="13:17" x14ac:dyDescent="0.25">
      <c r="M174">
        <v>172</v>
      </c>
      <c r="N174">
        <f t="shared" si="8"/>
        <v>600</v>
      </c>
      <c r="O174">
        <f t="shared" si="9"/>
        <v>13.92</v>
      </c>
      <c r="P174">
        <f t="shared" si="10"/>
        <v>613.91999999999996</v>
      </c>
      <c r="Q174">
        <f t="shared" si="11"/>
        <v>16800</v>
      </c>
    </row>
    <row r="175" spans="13:17" x14ac:dyDescent="0.25">
      <c r="M175">
        <v>173</v>
      </c>
      <c r="N175">
        <f t="shared" si="8"/>
        <v>600</v>
      </c>
      <c r="O175">
        <f t="shared" si="9"/>
        <v>13.440000000000001</v>
      </c>
      <c r="P175">
        <f t="shared" si="10"/>
        <v>613.44000000000005</v>
      </c>
      <c r="Q175">
        <f t="shared" si="11"/>
        <v>16200</v>
      </c>
    </row>
    <row r="176" spans="13:17" x14ac:dyDescent="0.25">
      <c r="M176">
        <v>174</v>
      </c>
      <c r="N176">
        <f t="shared" si="8"/>
        <v>600</v>
      </c>
      <c r="O176">
        <f t="shared" si="9"/>
        <v>12.96</v>
      </c>
      <c r="P176">
        <f t="shared" si="10"/>
        <v>612.96</v>
      </c>
      <c r="Q176">
        <f t="shared" si="11"/>
        <v>15600</v>
      </c>
    </row>
    <row r="177" spans="13:17" x14ac:dyDescent="0.25">
      <c r="M177">
        <v>175</v>
      </c>
      <c r="N177">
        <f t="shared" si="8"/>
        <v>600</v>
      </c>
      <c r="O177">
        <f t="shared" si="9"/>
        <v>12.48</v>
      </c>
      <c r="P177">
        <f t="shared" si="10"/>
        <v>612.48</v>
      </c>
      <c r="Q177">
        <f t="shared" si="11"/>
        <v>15000</v>
      </c>
    </row>
    <row r="178" spans="13:17" x14ac:dyDescent="0.25">
      <c r="M178">
        <v>176</v>
      </c>
      <c r="N178">
        <f t="shared" si="8"/>
        <v>600</v>
      </c>
      <c r="O178">
        <f t="shared" si="9"/>
        <v>12</v>
      </c>
      <c r="P178">
        <f t="shared" si="10"/>
        <v>612</v>
      </c>
      <c r="Q178">
        <f t="shared" si="11"/>
        <v>14400</v>
      </c>
    </row>
    <row r="179" spans="13:17" x14ac:dyDescent="0.25">
      <c r="M179">
        <v>177</v>
      </c>
      <c r="N179">
        <f t="shared" si="8"/>
        <v>600</v>
      </c>
      <c r="O179">
        <f t="shared" si="9"/>
        <v>11.520000000000001</v>
      </c>
      <c r="P179">
        <f t="shared" si="10"/>
        <v>611.52</v>
      </c>
      <c r="Q179">
        <f t="shared" si="11"/>
        <v>13800</v>
      </c>
    </row>
    <row r="180" spans="13:17" x14ac:dyDescent="0.25">
      <c r="M180">
        <v>178</v>
      </c>
      <c r="N180">
        <f t="shared" si="8"/>
        <v>600</v>
      </c>
      <c r="O180">
        <f t="shared" si="9"/>
        <v>11.040000000000001</v>
      </c>
      <c r="P180">
        <f t="shared" si="10"/>
        <v>611.04</v>
      </c>
      <c r="Q180">
        <f t="shared" si="11"/>
        <v>13200</v>
      </c>
    </row>
    <row r="181" spans="13:17" x14ac:dyDescent="0.25">
      <c r="M181">
        <v>179</v>
      </c>
      <c r="N181">
        <f t="shared" si="8"/>
        <v>600</v>
      </c>
      <c r="O181">
        <f t="shared" si="9"/>
        <v>10.56</v>
      </c>
      <c r="P181">
        <f t="shared" si="10"/>
        <v>610.55999999999995</v>
      </c>
      <c r="Q181">
        <f t="shared" si="11"/>
        <v>12600</v>
      </c>
    </row>
    <row r="182" spans="13:17" x14ac:dyDescent="0.25">
      <c r="M182">
        <v>180</v>
      </c>
      <c r="N182">
        <f t="shared" si="8"/>
        <v>600</v>
      </c>
      <c r="O182">
        <f t="shared" si="9"/>
        <v>10.08</v>
      </c>
      <c r="P182">
        <f t="shared" si="10"/>
        <v>610.08000000000004</v>
      </c>
      <c r="Q182">
        <f t="shared" si="11"/>
        <v>12000</v>
      </c>
    </row>
    <row r="183" spans="13:17" x14ac:dyDescent="0.25">
      <c r="M183">
        <v>181</v>
      </c>
      <c r="N183">
        <f t="shared" si="8"/>
        <v>600</v>
      </c>
      <c r="O183">
        <f t="shared" si="9"/>
        <v>9.6</v>
      </c>
      <c r="P183">
        <f t="shared" si="10"/>
        <v>609.6</v>
      </c>
      <c r="Q183">
        <f t="shared" si="11"/>
        <v>11400</v>
      </c>
    </row>
    <row r="184" spans="13:17" x14ac:dyDescent="0.25">
      <c r="M184">
        <v>182</v>
      </c>
      <c r="N184">
        <f t="shared" si="8"/>
        <v>600</v>
      </c>
      <c r="O184">
        <f t="shared" si="9"/>
        <v>9.120000000000001</v>
      </c>
      <c r="P184">
        <f t="shared" si="10"/>
        <v>609.12</v>
      </c>
      <c r="Q184">
        <f t="shared" si="11"/>
        <v>10800</v>
      </c>
    </row>
    <row r="185" spans="13:17" x14ac:dyDescent="0.25">
      <c r="M185">
        <v>183</v>
      </c>
      <c r="N185">
        <f t="shared" si="8"/>
        <v>600</v>
      </c>
      <c r="O185">
        <f t="shared" si="9"/>
        <v>8.64</v>
      </c>
      <c r="P185">
        <f t="shared" si="10"/>
        <v>608.64</v>
      </c>
      <c r="Q185">
        <f t="shared" si="11"/>
        <v>10200</v>
      </c>
    </row>
    <row r="186" spans="13:17" x14ac:dyDescent="0.25">
      <c r="M186">
        <v>184</v>
      </c>
      <c r="N186">
        <f t="shared" si="8"/>
        <v>600</v>
      </c>
      <c r="O186">
        <f t="shared" si="9"/>
        <v>8.16</v>
      </c>
      <c r="P186">
        <f t="shared" si="10"/>
        <v>608.16</v>
      </c>
      <c r="Q186">
        <f t="shared" si="11"/>
        <v>9600</v>
      </c>
    </row>
    <row r="187" spans="13:17" x14ac:dyDescent="0.25">
      <c r="M187">
        <v>185</v>
      </c>
      <c r="N187">
        <f t="shared" si="8"/>
        <v>600</v>
      </c>
      <c r="O187">
        <f t="shared" si="9"/>
        <v>7.6800000000000006</v>
      </c>
      <c r="P187">
        <f t="shared" si="10"/>
        <v>607.67999999999995</v>
      </c>
      <c r="Q187">
        <f t="shared" si="11"/>
        <v>9000</v>
      </c>
    </row>
    <row r="188" spans="13:17" x14ac:dyDescent="0.25">
      <c r="M188">
        <v>186</v>
      </c>
      <c r="N188">
        <f t="shared" si="8"/>
        <v>600</v>
      </c>
      <c r="O188">
        <f t="shared" si="9"/>
        <v>7.2</v>
      </c>
      <c r="P188">
        <f t="shared" si="10"/>
        <v>607.20000000000005</v>
      </c>
      <c r="Q188">
        <f t="shared" si="11"/>
        <v>8400</v>
      </c>
    </row>
    <row r="189" spans="13:17" x14ac:dyDescent="0.25">
      <c r="M189">
        <v>187</v>
      </c>
      <c r="N189">
        <f t="shared" si="8"/>
        <v>600</v>
      </c>
      <c r="O189">
        <f t="shared" si="9"/>
        <v>6.7200000000000006</v>
      </c>
      <c r="P189">
        <f t="shared" si="10"/>
        <v>606.72</v>
      </c>
      <c r="Q189">
        <f t="shared" si="11"/>
        <v>7800</v>
      </c>
    </row>
    <row r="190" spans="13:17" x14ac:dyDescent="0.25">
      <c r="M190">
        <v>188</v>
      </c>
      <c r="N190">
        <f t="shared" si="8"/>
        <v>600</v>
      </c>
      <c r="O190">
        <f t="shared" si="9"/>
        <v>6.24</v>
      </c>
      <c r="P190">
        <f t="shared" si="10"/>
        <v>606.24</v>
      </c>
      <c r="Q190">
        <f t="shared" si="11"/>
        <v>7200</v>
      </c>
    </row>
    <row r="191" spans="13:17" x14ac:dyDescent="0.25">
      <c r="M191">
        <v>189</v>
      </c>
      <c r="N191">
        <f t="shared" si="8"/>
        <v>600</v>
      </c>
      <c r="O191">
        <f t="shared" si="9"/>
        <v>5.7600000000000007</v>
      </c>
      <c r="P191">
        <f t="shared" si="10"/>
        <v>605.76</v>
      </c>
      <c r="Q191">
        <f t="shared" si="11"/>
        <v>6600</v>
      </c>
    </row>
    <row r="192" spans="13:17" x14ac:dyDescent="0.25">
      <c r="M192">
        <v>190</v>
      </c>
      <c r="N192">
        <f t="shared" si="8"/>
        <v>600</v>
      </c>
      <c r="O192">
        <f t="shared" si="9"/>
        <v>5.28</v>
      </c>
      <c r="P192">
        <f t="shared" si="10"/>
        <v>605.28</v>
      </c>
      <c r="Q192">
        <f t="shared" si="11"/>
        <v>6000</v>
      </c>
    </row>
    <row r="193" spans="13:17" x14ac:dyDescent="0.25">
      <c r="M193">
        <v>191</v>
      </c>
      <c r="N193">
        <f t="shared" si="8"/>
        <v>600</v>
      </c>
      <c r="O193">
        <f t="shared" si="9"/>
        <v>4.8</v>
      </c>
      <c r="P193">
        <f t="shared" si="10"/>
        <v>604.79999999999995</v>
      </c>
      <c r="Q193">
        <f t="shared" si="11"/>
        <v>5400</v>
      </c>
    </row>
    <row r="194" spans="13:17" x14ac:dyDescent="0.25">
      <c r="M194">
        <v>192</v>
      </c>
      <c r="N194">
        <f t="shared" si="8"/>
        <v>600</v>
      </c>
      <c r="O194">
        <f t="shared" si="9"/>
        <v>4.32</v>
      </c>
      <c r="P194">
        <f t="shared" si="10"/>
        <v>604.32000000000005</v>
      </c>
      <c r="Q194">
        <f t="shared" si="11"/>
        <v>4800</v>
      </c>
    </row>
    <row r="195" spans="13:17" x14ac:dyDescent="0.25">
      <c r="M195">
        <v>193</v>
      </c>
      <c r="N195">
        <f t="shared" si="8"/>
        <v>600</v>
      </c>
      <c r="O195">
        <f t="shared" si="9"/>
        <v>3.8400000000000003</v>
      </c>
      <c r="P195">
        <f t="shared" si="10"/>
        <v>603.84</v>
      </c>
      <c r="Q195">
        <f t="shared" si="11"/>
        <v>4200</v>
      </c>
    </row>
    <row r="196" spans="13:17" x14ac:dyDescent="0.25">
      <c r="M196">
        <v>194</v>
      </c>
      <c r="N196">
        <f t="shared" ref="N196:N202" si="12">Q$2/M$202</f>
        <v>600</v>
      </c>
      <c r="O196">
        <f t="shared" ref="O196:O202" si="13">Q195*R$2</f>
        <v>3.3600000000000003</v>
      </c>
      <c r="P196">
        <f t="shared" ref="P196:P202" si="14">N196+O196</f>
        <v>603.36</v>
      </c>
      <c r="Q196">
        <f t="shared" ref="Q196:Q202" si="15">Q195-N196</f>
        <v>3600</v>
      </c>
    </row>
    <row r="197" spans="13:17" x14ac:dyDescent="0.25">
      <c r="M197">
        <v>195</v>
      </c>
      <c r="N197">
        <f t="shared" si="12"/>
        <v>600</v>
      </c>
      <c r="O197">
        <f t="shared" si="13"/>
        <v>2.8800000000000003</v>
      </c>
      <c r="P197">
        <f t="shared" si="14"/>
        <v>602.88</v>
      </c>
      <c r="Q197">
        <f t="shared" si="15"/>
        <v>3000</v>
      </c>
    </row>
    <row r="198" spans="13:17" x14ac:dyDescent="0.25">
      <c r="M198">
        <v>196</v>
      </c>
      <c r="N198">
        <f t="shared" si="12"/>
        <v>600</v>
      </c>
      <c r="O198">
        <f t="shared" si="13"/>
        <v>2.4</v>
      </c>
      <c r="P198">
        <f t="shared" si="14"/>
        <v>602.4</v>
      </c>
      <c r="Q198">
        <f t="shared" si="15"/>
        <v>2400</v>
      </c>
    </row>
    <row r="199" spans="13:17" x14ac:dyDescent="0.25">
      <c r="M199">
        <v>197</v>
      </c>
      <c r="N199">
        <f t="shared" si="12"/>
        <v>600</v>
      </c>
      <c r="O199">
        <f t="shared" si="13"/>
        <v>1.9200000000000002</v>
      </c>
      <c r="P199">
        <f t="shared" si="14"/>
        <v>601.91999999999996</v>
      </c>
      <c r="Q199">
        <f t="shared" si="15"/>
        <v>1800</v>
      </c>
    </row>
    <row r="200" spans="13:17" x14ac:dyDescent="0.25">
      <c r="M200">
        <v>198</v>
      </c>
      <c r="N200">
        <f t="shared" si="12"/>
        <v>600</v>
      </c>
      <c r="O200">
        <f t="shared" si="13"/>
        <v>1.4400000000000002</v>
      </c>
      <c r="P200">
        <f t="shared" si="14"/>
        <v>601.44000000000005</v>
      </c>
      <c r="Q200">
        <f t="shared" si="15"/>
        <v>1200</v>
      </c>
    </row>
    <row r="201" spans="13:17" x14ac:dyDescent="0.25">
      <c r="M201">
        <v>199</v>
      </c>
      <c r="N201">
        <f t="shared" si="12"/>
        <v>600</v>
      </c>
      <c r="O201">
        <f t="shared" si="13"/>
        <v>0.96000000000000008</v>
      </c>
      <c r="P201">
        <f t="shared" si="14"/>
        <v>600.96</v>
      </c>
      <c r="Q201">
        <f t="shared" si="15"/>
        <v>600</v>
      </c>
    </row>
    <row r="202" spans="13:17" x14ac:dyDescent="0.25">
      <c r="M202">
        <v>200</v>
      </c>
      <c r="N202">
        <f t="shared" si="12"/>
        <v>600</v>
      </c>
      <c r="O202">
        <f t="shared" si="13"/>
        <v>0.48000000000000004</v>
      </c>
      <c r="P202">
        <f t="shared" si="14"/>
        <v>600.48</v>
      </c>
      <c r="Q202">
        <f t="shared" si="15"/>
        <v>0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tabSelected="1" workbookViewId="0">
      <selection activeCell="M1" sqref="M1"/>
    </sheetView>
  </sheetViews>
  <sheetFormatPr defaultRowHeight="15" x14ac:dyDescent="0.25"/>
  <cols>
    <col min="1" max="12" width="9.140625" style="1"/>
    <col min="13" max="13" width="19.28515625" style="1" customWidth="1"/>
    <col min="14" max="14" width="18.28515625" style="1" customWidth="1"/>
    <col min="15" max="15" width="18.85546875" style="1" customWidth="1"/>
    <col min="16" max="16" width="16.28515625" style="1" customWidth="1"/>
    <col min="17" max="16384" width="9.140625" style="1"/>
  </cols>
  <sheetData>
    <row r="1" spans="1:16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16" x14ac:dyDescent="0.25">
      <c r="A2" s="9"/>
      <c r="B2" s="9"/>
      <c r="C2" s="9"/>
      <c r="D2" s="9"/>
      <c r="E2" s="9"/>
      <c r="F2" s="9"/>
      <c r="G2" s="9"/>
      <c r="H2" s="9"/>
      <c r="I2" s="9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M3" s="13"/>
      <c r="O3" s="13"/>
      <c r="P3" s="13"/>
    </row>
    <row r="4" spans="1:16" x14ac:dyDescent="0.25">
      <c r="A4" s="9"/>
      <c r="B4" s="9"/>
      <c r="C4" s="9"/>
      <c r="D4" s="9"/>
      <c r="E4" s="9"/>
      <c r="F4" s="9"/>
      <c r="G4" s="9"/>
      <c r="H4" s="9"/>
      <c r="I4" s="9"/>
      <c r="O4" s="13"/>
      <c r="P4" s="13"/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  <c r="M5" s="13"/>
      <c r="O5" s="13"/>
      <c r="P5" s="13"/>
    </row>
    <row r="6" spans="1:16" x14ac:dyDescent="0.25">
      <c r="A6" s="9"/>
      <c r="B6" s="9"/>
      <c r="C6" s="9"/>
      <c r="D6" s="9"/>
      <c r="E6" s="9"/>
      <c r="F6" s="9"/>
      <c r="G6" s="9"/>
      <c r="H6" s="9"/>
      <c r="I6" s="9"/>
      <c r="M6" s="13"/>
      <c r="O6" s="13"/>
      <c r="P6" s="13"/>
    </row>
    <row r="7" spans="1:16" x14ac:dyDescent="0.25">
      <c r="A7" s="9"/>
      <c r="B7" s="9"/>
      <c r="C7" s="9"/>
      <c r="D7" s="9"/>
      <c r="E7" s="9"/>
      <c r="F7" s="9"/>
      <c r="G7" s="9"/>
      <c r="H7" s="9"/>
      <c r="I7" s="9"/>
      <c r="M7" s="13"/>
      <c r="O7" s="13"/>
      <c r="P7" s="13"/>
    </row>
    <row r="8" spans="1:16" x14ac:dyDescent="0.25">
      <c r="A8" s="9"/>
      <c r="B8" s="9"/>
      <c r="C8" s="9"/>
      <c r="D8" s="9"/>
      <c r="E8" s="9"/>
      <c r="F8" s="9"/>
      <c r="G8" s="9"/>
      <c r="H8" s="9"/>
      <c r="I8" s="9"/>
      <c r="M8" s="13"/>
      <c r="O8" s="13"/>
      <c r="P8" s="13"/>
    </row>
    <row r="9" spans="1:16" x14ac:dyDescent="0.25">
      <c r="A9" s="9"/>
      <c r="B9" s="9"/>
      <c r="C9" s="9"/>
      <c r="D9" s="9"/>
      <c r="E9" s="9"/>
      <c r="F9" s="9"/>
      <c r="G9" s="9"/>
      <c r="H9" s="9"/>
      <c r="I9" s="9"/>
      <c r="M9" s="13"/>
      <c r="O9" s="13"/>
      <c r="P9" s="13"/>
    </row>
    <row r="10" spans="1:16" x14ac:dyDescent="0.25">
      <c r="A10" s="9"/>
      <c r="B10" s="9"/>
      <c r="C10" s="9"/>
      <c r="D10" s="9"/>
      <c r="E10" s="9"/>
      <c r="F10" s="9"/>
      <c r="G10" s="9"/>
      <c r="H10" s="9"/>
      <c r="I10" s="9"/>
      <c r="M10" s="13"/>
      <c r="O10" s="13"/>
      <c r="P10" s="13"/>
    </row>
    <row r="11" spans="1:16" x14ac:dyDescent="0.25">
      <c r="M11" s="13"/>
      <c r="O11" s="13"/>
      <c r="P11" s="13"/>
    </row>
    <row r="12" spans="1:16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  <c r="M12" s="13"/>
      <c r="O12" s="13"/>
      <c r="P12" s="13"/>
    </row>
    <row r="13" spans="1:16" x14ac:dyDescent="0.25">
      <c r="A13" s="1" t="s">
        <v>13</v>
      </c>
      <c r="M13" s="13"/>
      <c r="O13" s="13"/>
      <c r="P13" s="13"/>
    </row>
    <row r="14" spans="1:16" x14ac:dyDescent="0.25">
      <c r="M14" s="13"/>
      <c r="O14" s="13"/>
      <c r="P14" s="13"/>
    </row>
    <row r="15" spans="1:16" x14ac:dyDescent="0.25">
      <c r="M15" s="13"/>
      <c r="O15" s="13"/>
      <c r="P15" s="13"/>
    </row>
    <row r="16" spans="1:16" x14ac:dyDescent="0.25">
      <c r="M16" s="13"/>
      <c r="O16" s="13"/>
      <c r="P16" s="13"/>
    </row>
    <row r="17" spans="13:16" x14ac:dyDescent="0.25">
      <c r="M17" s="13"/>
      <c r="O17" s="13"/>
      <c r="P17" s="13"/>
    </row>
    <row r="18" spans="13:16" x14ac:dyDescent="0.25">
      <c r="M18" s="13"/>
      <c r="O18" s="13"/>
      <c r="P18" s="13"/>
    </row>
    <row r="19" spans="13:16" x14ac:dyDescent="0.25">
      <c r="M19" s="13"/>
      <c r="O19" s="13"/>
      <c r="P19" s="13"/>
    </row>
    <row r="20" spans="13:16" x14ac:dyDescent="0.25">
      <c r="M20" s="13"/>
      <c r="O20" s="13"/>
      <c r="P20" s="13"/>
    </row>
    <row r="21" spans="13:16" x14ac:dyDescent="0.25">
      <c r="M21" s="13"/>
      <c r="O21" s="13"/>
      <c r="P21" s="13"/>
    </row>
    <row r="22" spans="13:16" x14ac:dyDescent="0.25">
      <c r="M22" s="13"/>
      <c r="O22" s="13"/>
      <c r="P22" s="13"/>
    </row>
    <row r="23" spans="13:16" x14ac:dyDescent="0.25">
      <c r="M23" s="13"/>
      <c r="O23" s="13"/>
      <c r="P23" s="13"/>
    </row>
    <row r="24" spans="13:16" x14ac:dyDescent="0.25">
      <c r="M24" s="13"/>
      <c r="O24" s="13"/>
      <c r="P24" s="13"/>
    </row>
    <row r="25" spans="13:16" x14ac:dyDescent="0.25">
      <c r="M25" s="13"/>
      <c r="O25" s="13"/>
      <c r="P25" s="13"/>
    </row>
    <row r="26" spans="13:16" x14ac:dyDescent="0.25">
      <c r="M26" s="13"/>
      <c r="O26" s="13"/>
      <c r="P26" s="13"/>
    </row>
    <row r="27" spans="13:16" x14ac:dyDescent="0.25">
      <c r="M27" s="13"/>
      <c r="O27" s="13"/>
      <c r="P27" s="13"/>
    </row>
    <row r="28" spans="13:16" x14ac:dyDescent="0.25">
      <c r="M28" s="13"/>
      <c r="O28" s="13"/>
      <c r="P28" s="13"/>
    </row>
    <row r="29" spans="13:16" x14ac:dyDescent="0.25">
      <c r="M29" s="13"/>
      <c r="O29" s="13"/>
      <c r="P29" s="13"/>
    </row>
    <row r="30" spans="13:16" x14ac:dyDescent="0.25">
      <c r="M30" s="13"/>
      <c r="O30" s="13"/>
      <c r="P30" s="13"/>
    </row>
    <row r="31" spans="13:16" x14ac:dyDescent="0.25">
      <c r="M31" s="13"/>
      <c r="O31" s="13"/>
      <c r="P31" s="13"/>
    </row>
    <row r="32" spans="13:16" x14ac:dyDescent="0.25">
      <c r="M32" s="13"/>
      <c r="O32" s="13"/>
      <c r="P32" s="13"/>
    </row>
    <row r="33" spans="13:16" x14ac:dyDescent="0.25">
      <c r="M33" s="13"/>
      <c r="O33" s="13"/>
      <c r="P33" s="13"/>
    </row>
    <row r="34" spans="13:16" x14ac:dyDescent="0.25">
      <c r="M34" s="13"/>
      <c r="O34" s="13"/>
      <c r="P34" s="13"/>
    </row>
    <row r="35" spans="13:16" x14ac:dyDescent="0.25">
      <c r="M35" s="13"/>
      <c r="O35" s="13"/>
      <c r="P35" s="13"/>
    </row>
    <row r="36" spans="13:16" x14ac:dyDescent="0.25">
      <c r="M36" s="13"/>
      <c r="O36" s="13"/>
      <c r="P36" s="13"/>
    </row>
    <row r="37" spans="13:16" x14ac:dyDescent="0.25">
      <c r="M37" s="13"/>
      <c r="O37" s="13"/>
      <c r="P37" s="13"/>
    </row>
    <row r="38" spans="13:16" x14ac:dyDescent="0.25">
      <c r="M38" s="13"/>
      <c r="O38" s="13"/>
      <c r="P38" s="13"/>
    </row>
    <row r="39" spans="13:16" x14ac:dyDescent="0.25">
      <c r="M39" s="13"/>
      <c r="O39" s="13"/>
      <c r="P39" s="13"/>
    </row>
    <row r="40" spans="13:16" x14ac:dyDescent="0.25">
      <c r="M40" s="13"/>
      <c r="O40" s="13"/>
      <c r="P40" s="13"/>
    </row>
    <row r="41" spans="13:16" x14ac:dyDescent="0.25">
      <c r="M41" s="13"/>
      <c r="O41" s="13"/>
      <c r="P41" s="13"/>
    </row>
    <row r="42" spans="13:16" x14ac:dyDescent="0.25">
      <c r="M42" s="13"/>
      <c r="O42" s="13"/>
      <c r="P42" s="13"/>
    </row>
    <row r="43" spans="13:16" x14ac:dyDescent="0.25">
      <c r="M43" s="13"/>
      <c r="O43" s="13"/>
      <c r="P43" s="13"/>
    </row>
    <row r="44" spans="13:16" x14ac:dyDescent="0.25">
      <c r="M44" s="13"/>
      <c r="O44" s="13"/>
      <c r="P44" s="13"/>
    </row>
    <row r="45" spans="13:16" x14ac:dyDescent="0.25">
      <c r="M45" s="13"/>
      <c r="O45" s="13"/>
      <c r="P45" s="13"/>
    </row>
    <row r="46" spans="13:16" x14ac:dyDescent="0.25">
      <c r="M46" s="13"/>
      <c r="O46" s="13"/>
      <c r="P46" s="13"/>
    </row>
    <row r="47" spans="13:16" x14ac:dyDescent="0.25">
      <c r="M47" s="13"/>
      <c r="O47" s="13"/>
      <c r="P47" s="13"/>
    </row>
    <row r="48" spans="13:16" x14ac:dyDescent="0.25">
      <c r="M48" s="13"/>
      <c r="O48" s="13"/>
      <c r="P48" s="13"/>
    </row>
    <row r="49" spans="13:16" x14ac:dyDescent="0.25">
      <c r="M49" s="13"/>
      <c r="O49" s="13"/>
      <c r="P49" s="13"/>
    </row>
    <row r="50" spans="13:16" x14ac:dyDescent="0.25">
      <c r="M50" s="13"/>
      <c r="O50" s="13"/>
      <c r="P50" s="13"/>
    </row>
    <row r="51" spans="13:16" x14ac:dyDescent="0.25">
      <c r="M51" s="13"/>
      <c r="O51" s="13"/>
      <c r="P51" s="13"/>
    </row>
    <row r="52" spans="13:16" x14ac:dyDescent="0.25">
      <c r="M52" s="13"/>
      <c r="O52" s="13"/>
      <c r="P52" s="13"/>
    </row>
    <row r="53" spans="13:16" x14ac:dyDescent="0.25">
      <c r="M53" s="13"/>
      <c r="O53" s="13"/>
      <c r="P53" s="13"/>
    </row>
    <row r="54" spans="13:16" x14ac:dyDescent="0.25">
      <c r="M54" s="13"/>
      <c r="O54" s="13"/>
      <c r="P54" s="13"/>
    </row>
    <row r="55" spans="13:16" x14ac:dyDescent="0.25">
      <c r="M55" s="13"/>
      <c r="O55" s="13"/>
      <c r="P55" s="13"/>
    </row>
    <row r="56" spans="13:16" x14ac:dyDescent="0.25">
      <c r="M56" s="13"/>
      <c r="O56" s="13"/>
      <c r="P56" s="13"/>
    </row>
    <row r="57" spans="13:16" x14ac:dyDescent="0.25">
      <c r="M57" s="13"/>
      <c r="O57" s="13"/>
      <c r="P57" s="13"/>
    </row>
    <row r="58" spans="13:16" x14ac:dyDescent="0.25">
      <c r="M58" s="13"/>
      <c r="O58" s="13"/>
      <c r="P58" s="13"/>
    </row>
    <row r="59" spans="13:16" x14ac:dyDescent="0.25">
      <c r="M59" s="13"/>
      <c r="O59" s="13"/>
      <c r="P59" s="13"/>
    </row>
    <row r="60" spans="13:16" x14ac:dyDescent="0.25">
      <c r="M60" s="13"/>
      <c r="O60" s="13"/>
      <c r="P60" s="13"/>
    </row>
    <row r="61" spans="13:16" x14ac:dyDescent="0.25">
      <c r="M61" s="13"/>
      <c r="O61" s="13"/>
      <c r="P61" s="13"/>
    </row>
    <row r="62" spans="13:16" x14ac:dyDescent="0.25">
      <c r="M62" s="13"/>
      <c r="O62" s="13"/>
      <c r="P62" s="13"/>
    </row>
    <row r="63" spans="13:16" x14ac:dyDescent="0.25">
      <c r="M63" s="13"/>
      <c r="O63" s="13"/>
      <c r="P63" s="13"/>
    </row>
    <row r="64" spans="13:16" x14ac:dyDescent="0.25">
      <c r="M64" s="13"/>
      <c r="O64" s="13"/>
      <c r="P64" s="13"/>
    </row>
    <row r="65" spans="13:16" x14ac:dyDescent="0.25">
      <c r="M65" s="13"/>
      <c r="O65" s="13"/>
      <c r="P65" s="13"/>
    </row>
    <row r="66" spans="13:16" x14ac:dyDescent="0.25">
      <c r="M66" s="13"/>
      <c r="O66" s="13"/>
      <c r="P66" s="13"/>
    </row>
    <row r="67" spans="13:16" x14ac:dyDescent="0.25">
      <c r="M67" s="13"/>
      <c r="O67" s="13"/>
      <c r="P67" s="13"/>
    </row>
    <row r="68" spans="13:16" x14ac:dyDescent="0.25">
      <c r="M68" s="13"/>
      <c r="O68" s="13"/>
      <c r="P68" s="13"/>
    </row>
    <row r="69" spans="13:16" x14ac:dyDescent="0.25">
      <c r="M69" s="13"/>
      <c r="O69" s="13"/>
      <c r="P69" s="13"/>
    </row>
    <row r="70" spans="13:16" x14ac:dyDescent="0.25">
      <c r="M70" s="13"/>
      <c r="O70" s="13"/>
      <c r="P70" s="13"/>
    </row>
    <row r="71" spans="13:16" x14ac:dyDescent="0.25">
      <c r="M71" s="13"/>
      <c r="O71" s="13"/>
      <c r="P71" s="13"/>
    </row>
    <row r="72" spans="13:16" x14ac:dyDescent="0.25">
      <c r="M72" s="13"/>
      <c r="O72" s="13"/>
      <c r="P72" s="13"/>
    </row>
    <row r="73" spans="13:16" x14ac:dyDescent="0.25">
      <c r="M73" s="13"/>
      <c r="O73" s="13"/>
      <c r="P73" s="13"/>
    </row>
    <row r="74" spans="13:16" x14ac:dyDescent="0.25">
      <c r="M74" s="13"/>
      <c r="O74" s="13"/>
      <c r="P74" s="13"/>
    </row>
    <row r="75" spans="13:16" x14ac:dyDescent="0.25">
      <c r="M75" s="13"/>
      <c r="O75" s="13"/>
      <c r="P75" s="13"/>
    </row>
    <row r="76" spans="13:16" x14ac:dyDescent="0.25">
      <c r="M76" s="13"/>
      <c r="O76" s="13"/>
      <c r="P76" s="13"/>
    </row>
    <row r="77" spans="13:16" x14ac:dyDescent="0.25">
      <c r="M77" s="13"/>
      <c r="O77" s="13"/>
      <c r="P77" s="13"/>
    </row>
    <row r="78" spans="13:16" x14ac:dyDescent="0.25">
      <c r="M78" s="13"/>
      <c r="O78" s="13"/>
      <c r="P78" s="13"/>
    </row>
    <row r="79" spans="13:16" x14ac:dyDescent="0.25">
      <c r="M79" s="13"/>
      <c r="O79" s="13"/>
      <c r="P79" s="13"/>
    </row>
    <row r="80" spans="13:16" x14ac:dyDescent="0.25">
      <c r="M80" s="13"/>
      <c r="O80" s="13"/>
      <c r="P80" s="13"/>
    </row>
    <row r="81" spans="13:16" x14ac:dyDescent="0.25">
      <c r="M81" s="13"/>
      <c r="O81" s="13"/>
      <c r="P81" s="13"/>
    </row>
    <row r="82" spans="13:16" x14ac:dyDescent="0.25">
      <c r="M82" s="13"/>
      <c r="O82" s="13"/>
      <c r="P82" s="13"/>
    </row>
    <row r="83" spans="13:16" x14ac:dyDescent="0.25">
      <c r="M83" s="13"/>
      <c r="O83" s="13"/>
      <c r="P83" s="13"/>
    </row>
    <row r="84" spans="13:16" x14ac:dyDescent="0.25">
      <c r="M84" s="13"/>
      <c r="O84" s="13"/>
      <c r="P84" s="13"/>
    </row>
    <row r="85" spans="13:16" x14ac:dyDescent="0.25">
      <c r="M85" s="13"/>
      <c r="O85" s="13"/>
      <c r="P85" s="13"/>
    </row>
    <row r="86" spans="13:16" x14ac:dyDescent="0.25">
      <c r="M86" s="13"/>
      <c r="O86" s="13"/>
      <c r="P86" s="13"/>
    </row>
    <row r="87" spans="13:16" x14ac:dyDescent="0.25">
      <c r="M87" s="13"/>
      <c r="O87" s="13"/>
      <c r="P87" s="13"/>
    </row>
    <row r="88" spans="13:16" x14ac:dyDescent="0.25">
      <c r="M88" s="13"/>
      <c r="O88" s="13"/>
      <c r="P88" s="13"/>
    </row>
    <row r="89" spans="13:16" x14ac:dyDescent="0.25">
      <c r="M89" s="13"/>
      <c r="O89" s="13"/>
      <c r="P89" s="13"/>
    </row>
    <row r="90" spans="13:16" x14ac:dyDescent="0.25">
      <c r="M90" s="13"/>
      <c r="O90" s="13"/>
      <c r="P90" s="13"/>
    </row>
    <row r="91" spans="13:16" x14ac:dyDescent="0.25">
      <c r="M91" s="13"/>
      <c r="O91" s="13"/>
      <c r="P91" s="13"/>
    </row>
    <row r="92" spans="13:16" x14ac:dyDescent="0.25">
      <c r="M92" s="13"/>
      <c r="O92" s="13"/>
      <c r="P92" s="13"/>
    </row>
    <row r="93" spans="13:16" x14ac:dyDescent="0.25">
      <c r="M93" s="13"/>
      <c r="O93" s="13"/>
      <c r="P93" s="13"/>
    </row>
    <row r="94" spans="13:16" x14ac:dyDescent="0.25">
      <c r="M94" s="13"/>
      <c r="O94" s="13"/>
      <c r="P94" s="13"/>
    </row>
    <row r="95" spans="13:16" x14ac:dyDescent="0.25">
      <c r="M95" s="13"/>
      <c r="O95" s="13"/>
      <c r="P95" s="13"/>
    </row>
    <row r="96" spans="13:16" x14ac:dyDescent="0.25">
      <c r="M96" s="13"/>
      <c r="O96" s="13"/>
      <c r="P96" s="13"/>
    </row>
    <row r="97" spans="13:16" x14ac:dyDescent="0.25">
      <c r="M97" s="13"/>
      <c r="O97" s="13"/>
      <c r="P97" s="13"/>
    </row>
    <row r="98" spans="13:16" x14ac:dyDescent="0.25">
      <c r="M98" s="13"/>
      <c r="O98" s="13"/>
      <c r="P98" s="13"/>
    </row>
    <row r="99" spans="13:16" x14ac:dyDescent="0.25">
      <c r="M99" s="13"/>
      <c r="O99" s="13"/>
      <c r="P99" s="13"/>
    </row>
    <row r="100" spans="13:16" x14ac:dyDescent="0.25">
      <c r="M100" s="13"/>
      <c r="O100" s="13"/>
      <c r="P100" s="13"/>
    </row>
    <row r="101" spans="13:16" x14ac:dyDescent="0.25">
      <c r="M101" s="13"/>
      <c r="O101" s="13"/>
      <c r="P101" s="13"/>
    </row>
    <row r="102" spans="13:16" x14ac:dyDescent="0.25">
      <c r="M102" s="13"/>
      <c r="O102" s="13"/>
      <c r="P102" s="13"/>
    </row>
    <row r="103" spans="13:16" x14ac:dyDescent="0.25">
      <c r="M103" s="13"/>
      <c r="O103" s="13"/>
      <c r="P103" s="13"/>
    </row>
    <row r="104" spans="13:16" x14ac:dyDescent="0.25">
      <c r="M104" s="13"/>
      <c r="O104" s="13"/>
      <c r="P104" s="13"/>
    </row>
    <row r="105" spans="13:16" x14ac:dyDescent="0.25">
      <c r="M105" s="13"/>
      <c r="O105" s="13"/>
      <c r="P105" s="13"/>
    </row>
    <row r="106" spans="13:16" x14ac:dyDescent="0.25">
      <c r="M106" s="13"/>
      <c r="O106" s="13"/>
      <c r="P106" s="13"/>
    </row>
    <row r="107" spans="13:16" x14ac:dyDescent="0.25">
      <c r="M107" s="13"/>
      <c r="O107" s="13"/>
      <c r="P107" s="13"/>
    </row>
    <row r="108" spans="13:16" x14ac:dyDescent="0.25">
      <c r="M108" s="13"/>
      <c r="O108" s="13"/>
      <c r="P108" s="13"/>
    </row>
    <row r="109" spans="13:16" x14ac:dyDescent="0.25">
      <c r="M109" s="13"/>
      <c r="O109" s="13"/>
      <c r="P109" s="13"/>
    </row>
    <row r="110" spans="13:16" x14ac:dyDescent="0.25">
      <c r="M110" s="13"/>
      <c r="O110" s="13"/>
      <c r="P110" s="13"/>
    </row>
    <row r="111" spans="13:16" x14ac:dyDescent="0.25">
      <c r="M111" s="13"/>
      <c r="O111" s="13"/>
      <c r="P111" s="13"/>
    </row>
    <row r="112" spans="13:16" x14ac:dyDescent="0.25">
      <c r="M112" s="13"/>
      <c r="O112" s="13"/>
      <c r="P112" s="13"/>
    </row>
    <row r="113" spans="13:16" x14ac:dyDescent="0.25">
      <c r="M113" s="13"/>
      <c r="O113" s="13"/>
      <c r="P113" s="13"/>
    </row>
    <row r="114" spans="13:16" x14ac:dyDescent="0.25">
      <c r="M114" s="13"/>
      <c r="O114" s="13"/>
      <c r="P114" s="13"/>
    </row>
    <row r="115" spans="13:16" x14ac:dyDescent="0.25">
      <c r="M115" s="13"/>
      <c r="O115" s="13"/>
      <c r="P115" s="13"/>
    </row>
    <row r="116" spans="13:16" x14ac:dyDescent="0.25">
      <c r="M116" s="13"/>
      <c r="O116" s="13"/>
      <c r="P116" s="13"/>
    </row>
    <row r="117" spans="13:16" x14ac:dyDescent="0.25">
      <c r="M117" s="13"/>
      <c r="O117" s="13"/>
      <c r="P117" s="13"/>
    </row>
    <row r="118" spans="13:16" x14ac:dyDescent="0.25">
      <c r="M118" s="13"/>
      <c r="O118" s="13"/>
      <c r="P118" s="13"/>
    </row>
    <row r="119" spans="13:16" x14ac:dyDescent="0.25">
      <c r="M119" s="13"/>
      <c r="O119" s="13"/>
      <c r="P119" s="13"/>
    </row>
    <row r="120" spans="13:16" x14ac:dyDescent="0.25">
      <c r="M120" s="13"/>
      <c r="O120" s="13"/>
      <c r="P120" s="13"/>
    </row>
    <row r="121" spans="13:16" x14ac:dyDescent="0.25">
      <c r="M121" s="13"/>
      <c r="O121" s="13"/>
      <c r="P121" s="13"/>
    </row>
    <row r="122" spans="13:16" x14ac:dyDescent="0.25">
      <c r="M122" s="13"/>
      <c r="O122" s="13"/>
      <c r="P122" s="13"/>
    </row>
    <row r="123" spans="13:16" x14ac:dyDescent="0.25">
      <c r="M123" s="13"/>
      <c r="O123" s="13"/>
      <c r="P123" s="13"/>
    </row>
    <row r="124" spans="13:16" x14ac:dyDescent="0.25">
      <c r="M124" s="13"/>
      <c r="O124" s="13"/>
      <c r="P124" s="13"/>
    </row>
    <row r="125" spans="13:16" x14ac:dyDescent="0.25">
      <c r="M125" s="13"/>
      <c r="O125" s="13"/>
      <c r="P125" s="13"/>
    </row>
    <row r="126" spans="13:16" x14ac:dyDescent="0.25">
      <c r="M126" s="13"/>
      <c r="O126" s="13"/>
      <c r="P126" s="13"/>
    </row>
    <row r="127" spans="13:16" x14ac:dyDescent="0.25">
      <c r="M127" s="13"/>
      <c r="O127" s="13"/>
      <c r="P127" s="13"/>
    </row>
    <row r="128" spans="13:16" x14ac:dyDescent="0.25">
      <c r="M128" s="13"/>
      <c r="O128" s="13"/>
      <c r="P128" s="13"/>
    </row>
    <row r="129" spans="13:16" x14ac:dyDescent="0.25">
      <c r="M129" s="13"/>
      <c r="O129" s="13"/>
      <c r="P129" s="13"/>
    </row>
    <row r="130" spans="13:16" x14ac:dyDescent="0.25">
      <c r="M130" s="13"/>
      <c r="O130" s="13"/>
      <c r="P130" s="13"/>
    </row>
    <row r="131" spans="13:16" x14ac:dyDescent="0.25">
      <c r="M131" s="13"/>
      <c r="O131" s="13"/>
      <c r="P131" s="13"/>
    </row>
    <row r="132" spans="13:16" x14ac:dyDescent="0.25">
      <c r="M132" s="13"/>
      <c r="O132" s="13"/>
      <c r="P132" s="13"/>
    </row>
    <row r="133" spans="13:16" x14ac:dyDescent="0.25">
      <c r="M133" s="13"/>
      <c r="O133" s="13"/>
      <c r="P133" s="13"/>
    </row>
    <row r="134" spans="13:16" x14ac:dyDescent="0.25">
      <c r="M134" s="13"/>
      <c r="O134" s="13"/>
      <c r="P134" s="13"/>
    </row>
    <row r="135" spans="13:16" x14ac:dyDescent="0.25">
      <c r="M135" s="13"/>
      <c r="O135" s="13"/>
      <c r="P135" s="13"/>
    </row>
    <row r="136" spans="13:16" x14ac:dyDescent="0.25">
      <c r="M136" s="13"/>
      <c r="O136" s="13"/>
      <c r="P136" s="13"/>
    </row>
    <row r="137" spans="13:16" x14ac:dyDescent="0.25">
      <c r="M137" s="13"/>
      <c r="O137" s="13"/>
      <c r="P137" s="13"/>
    </row>
    <row r="138" spans="13:16" x14ac:dyDescent="0.25">
      <c r="M138" s="13"/>
      <c r="O138" s="13"/>
      <c r="P138" s="13"/>
    </row>
    <row r="139" spans="13:16" x14ac:dyDescent="0.25">
      <c r="M139" s="13"/>
      <c r="O139" s="13"/>
      <c r="P139" s="13"/>
    </row>
    <row r="140" spans="13:16" x14ac:dyDescent="0.25">
      <c r="M140" s="13"/>
      <c r="O140" s="13"/>
      <c r="P140" s="13"/>
    </row>
    <row r="141" spans="13:16" x14ac:dyDescent="0.25">
      <c r="M141" s="13"/>
      <c r="O141" s="13"/>
      <c r="P141" s="13"/>
    </row>
    <row r="142" spans="13:16" x14ac:dyDescent="0.25">
      <c r="M142" s="13"/>
      <c r="O142" s="13"/>
      <c r="P142" s="13"/>
    </row>
    <row r="143" spans="13:16" x14ac:dyDescent="0.25">
      <c r="M143" s="13"/>
      <c r="O143" s="13"/>
      <c r="P143" s="13"/>
    </row>
    <row r="144" spans="13:16" x14ac:dyDescent="0.25">
      <c r="M144" s="13"/>
      <c r="O144" s="13"/>
      <c r="P144" s="13"/>
    </row>
    <row r="145" spans="13:16" x14ac:dyDescent="0.25">
      <c r="M145" s="13"/>
      <c r="O145" s="13"/>
      <c r="P145" s="13"/>
    </row>
    <row r="146" spans="13:16" x14ac:dyDescent="0.25">
      <c r="M146" s="13"/>
      <c r="O146" s="13"/>
      <c r="P146" s="13"/>
    </row>
    <row r="147" spans="13:16" x14ac:dyDescent="0.25">
      <c r="M147" s="13"/>
      <c r="O147" s="13"/>
      <c r="P147" s="13"/>
    </row>
    <row r="148" spans="13:16" x14ac:dyDescent="0.25">
      <c r="M148" s="13"/>
      <c r="O148" s="13"/>
      <c r="P148" s="13"/>
    </row>
    <row r="149" spans="13:16" x14ac:dyDescent="0.25">
      <c r="M149" s="13"/>
      <c r="O149" s="13"/>
      <c r="P149" s="13"/>
    </row>
    <row r="150" spans="13:16" x14ac:dyDescent="0.25">
      <c r="M150" s="13"/>
      <c r="O150" s="13"/>
      <c r="P150" s="13"/>
    </row>
    <row r="151" spans="13:16" x14ac:dyDescent="0.25">
      <c r="M151" s="13"/>
      <c r="O151" s="13"/>
      <c r="P151" s="13"/>
    </row>
    <row r="152" spans="13:16" x14ac:dyDescent="0.25">
      <c r="M152" s="13"/>
      <c r="O152" s="13"/>
      <c r="P152" s="13"/>
    </row>
    <row r="153" spans="13:16" x14ac:dyDescent="0.25">
      <c r="M153" s="13"/>
      <c r="O153" s="13"/>
      <c r="P153" s="13"/>
    </row>
    <row r="154" spans="13:16" x14ac:dyDescent="0.25">
      <c r="M154" s="13"/>
      <c r="O154" s="13"/>
      <c r="P154" s="13"/>
    </row>
    <row r="155" spans="13:16" x14ac:dyDescent="0.25">
      <c r="M155" s="13"/>
      <c r="O155" s="13"/>
      <c r="P155" s="13"/>
    </row>
    <row r="156" spans="13:16" x14ac:dyDescent="0.25">
      <c r="M156" s="13"/>
      <c r="O156" s="13"/>
      <c r="P156" s="13"/>
    </row>
    <row r="157" spans="13:16" x14ac:dyDescent="0.25">
      <c r="M157" s="13"/>
      <c r="O157" s="13"/>
      <c r="P157" s="13"/>
    </row>
    <row r="158" spans="13:16" x14ac:dyDescent="0.25">
      <c r="M158" s="13"/>
      <c r="O158" s="13"/>
      <c r="P158" s="13"/>
    </row>
    <row r="159" spans="13:16" x14ac:dyDescent="0.25">
      <c r="M159" s="13"/>
      <c r="O159" s="13"/>
      <c r="P159" s="13"/>
    </row>
    <row r="160" spans="13:16" x14ac:dyDescent="0.25">
      <c r="M160" s="13"/>
      <c r="O160" s="13"/>
      <c r="P160" s="13"/>
    </row>
    <row r="161" spans="13:16" x14ac:dyDescent="0.25">
      <c r="M161" s="13"/>
      <c r="O161" s="13"/>
      <c r="P161" s="13"/>
    </row>
    <row r="162" spans="13:16" x14ac:dyDescent="0.25">
      <c r="M162" s="13"/>
      <c r="O162" s="13"/>
      <c r="P162" s="13"/>
    </row>
    <row r="163" spans="13:16" x14ac:dyDescent="0.25">
      <c r="M163" s="13"/>
      <c r="O163" s="13"/>
      <c r="P163" s="13"/>
    </row>
    <row r="164" spans="13:16" x14ac:dyDescent="0.25">
      <c r="M164" s="13"/>
      <c r="O164" s="13"/>
      <c r="P164" s="13"/>
    </row>
    <row r="165" spans="13:16" x14ac:dyDescent="0.25">
      <c r="M165" s="13"/>
      <c r="O165" s="13"/>
      <c r="P165" s="13"/>
    </row>
    <row r="166" spans="13:16" x14ac:dyDescent="0.25">
      <c r="M166" s="13"/>
      <c r="O166" s="13"/>
      <c r="P166" s="13"/>
    </row>
    <row r="167" spans="13:16" x14ac:dyDescent="0.25">
      <c r="M167" s="13"/>
      <c r="O167" s="13"/>
      <c r="P167" s="13"/>
    </row>
    <row r="168" spans="13:16" x14ac:dyDescent="0.25">
      <c r="M168" s="13"/>
      <c r="O168" s="13"/>
      <c r="P168" s="13"/>
    </row>
    <row r="169" spans="13:16" x14ac:dyDescent="0.25">
      <c r="M169" s="13"/>
      <c r="O169" s="13"/>
      <c r="P169" s="13"/>
    </row>
    <row r="170" spans="13:16" x14ac:dyDescent="0.25">
      <c r="M170" s="13"/>
      <c r="O170" s="13"/>
      <c r="P170" s="13"/>
    </row>
    <row r="171" spans="13:16" x14ac:dyDescent="0.25">
      <c r="M171" s="13"/>
      <c r="O171" s="13"/>
      <c r="P171" s="13"/>
    </row>
    <row r="172" spans="13:16" x14ac:dyDescent="0.25">
      <c r="M172" s="13"/>
      <c r="O172" s="13"/>
      <c r="P172" s="13"/>
    </row>
    <row r="173" spans="13:16" x14ac:dyDescent="0.25">
      <c r="M173" s="13"/>
      <c r="O173" s="13"/>
      <c r="P173" s="13"/>
    </row>
    <row r="174" spans="13:16" x14ac:dyDescent="0.25">
      <c r="M174" s="13"/>
      <c r="O174" s="13"/>
      <c r="P174" s="13"/>
    </row>
    <row r="175" spans="13:16" x14ac:dyDescent="0.25">
      <c r="M175" s="13"/>
      <c r="O175" s="13"/>
      <c r="P175" s="13"/>
    </row>
    <row r="176" spans="13:16" x14ac:dyDescent="0.25">
      <c r="M176" s="13"/>
      <c r="O176" s="13"/>
      <c r="P176" s="13"/>
    </row>
    <row r="177" spans="13:16" x14ac:dyDescent="0.25">
      <c r="M177" s="13"/>
      <c r="O177" s="13"/>
      <c r="P177" s="13"/>
    </row>
    <row r="178" spans="13:16" x14ac:dyDescent="0.25">
      <c r="M178" s="13"/>
      <c r="O178" s="13"/>
      <c r="P178" s="13"/>
    </row>
    <row r="179" spans="13:16" x14ac:dyDescent="0.25">
      <c r="M179" s="13"/>
      <c r="O179" s="13"/>
      <c r="P179" s="13"/>
    </row>
    <row r="180" spans="13:16" x14ac:dyDescent="0.25">
      <c r="M180" s="13"/>
      <c r="O180" s="13"/>
      <c r="P180" s="13"/>
    </row>
    <row r="181" spans="13:16" x14ac:dyDescent="0.25">
      <c r="M181" s="13"/>
      <c r="O181" s="13"/>
      <c r="P181" s="13"/>
    </row>
    <row r="182" spans="13:16" x14ac:dyDescent="0.25">
      <c r="M182" s="13"/>
      <c r="O182" s="13"/>
      <c r="P182" s="13"/>
    </row>
    <row r="183" spans="13:16" x14ac:dyDescent="0.25">
      <c r="M183" s="13"/>
      <c r="O183" s="13"/>
      <c r="P183" s="13"/>
    </row>
    <row r="184" spans="13:16" x14ac:dyDescent="0.25">
      <c r="M184" s="13"/>
      <c r="O184" s="13"/>
      <c r="P184" s="13"/>
    </row>
    <row r="185" spans="13:16" x14ac:dyDescent="0.25">
      <c r="M185" s="13"/>
      <c r="O185" s="13"/>
      <c r="P185" s="13"/>
    </row>
    <row r="186" spans="13:16" x14ac:dyDescent="0.25">
      <c r="M186" s="13"/>
      <c r="O186" s="13"/>
      <c r="P186" s="13"/>
    </row>
    <row r="187" spans="13:16" x14ac:dyDescent="0.25">
      <c r="M187" s="13"/>
      <c r="O187" s="13"/>
      <c r="P187" s="13"/>
    </row>
    <row r="188" spans="13:16" x14ac:dyDescent="0.25">
      <c r="M188" s="13"/>
      <c r="O188" s="13"/>
      <c r="P188" s="13"/>
    </row>
    <row r="189" spans="13:16" x14ac:dyDescent="0.25">
      <c r="M189" s="13"/>
      <c r="O189" s="13"/>
      <c r="P189" s="13"/>
    </row>
    <row r="190" spans="13:16" x14ac:dyDescent="0.25">
      <c r="M190" s="13"/>
      <c r="O190" s="13"/>
      <c r="P190" s="13"/>
    </row>
    <row r="191" spans="13:16" x14ac:dyDescent="0.25">
      <c r="M191" s="13"/>
      <c r="O191" s="13"/>
      <c r="P191" s="13"/>
    </row>
    <row r="192" spans="13:16" x14ac:dyDescent="0.25">
      <c r="M192" s="13"/>
      <c r="O192" s="13"/>
      <c r="P192" s="13"/>
    </row>
    <row r="193" spans="13:16" x14ac:dyDescent="0.25">
      <c r="M193" s="13"/>
      <c r="O193" s="13"/>
      <c r="P193" s="13"/>
    </row>
    <row r="194" spans="13:16" x14ac:dyDescent="0.25">
      <c r="M194" s="13"/>
      <c r="O194" s="13"/>
      <c r="P194" s="13"/>
    </row>
    <row r="195" spans="13:16" x14ac:dyDescent="0.25">
      <c r="M195" s="13"/>
      <c r="O195" s="13"/>
      <c r="P195" s="13"/>
    </row>
    <row r="196" spans="13:16" x14ac:dyDescent="0.25">
      <c r="M196" s="13"/>
      <c r="O196" s="13"/>
      <c r="P196" s="13"/>
    </row>
    <row r="197" spans="13:16" x14ac:dyDescent="0.25">
      <c r="M197" s="13"/>
      <c r="O197" s="13"/>
      <c r="P197" s="13"/>
    </row>
    <row r="198" spans="13:16" x14ac:dyDescent="0.25">
      <c r="M198" s="13"/>
      <c r="O198" s="13"/>
      <c r="P198" s="13"/>
    </row>
    <row r="199" spans="13:16" x14ac:dyDescent="0.25">
      <c r="M199" s="13"/>
      <c r="O199" s="13"/>
      <c r="P199" s="13"/>
    </row>
    <row r="200" spans="13:16" x14ac:dyDescent="0.25">
      <c r="M200" s="13"/>
      <c r="O200" s="13"/>
      <c r="P200" s="13"/>
    </row>
    <row r="201" spans="13:16" x14ac:dyDescent="0.25">
      <c r="M201" s="13"/>
      <c r="O201" s="13"/>
      <c r="P201" s="13"/>
    </row>
    <row r="202" spans="13:16" x14ac:dyDescent="0.25">
      <c r="M202" s="13"/>
      <c r="O202" s="13"/>
      <c r="P202" s="13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1" sqref="A1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Palloma Steffany de Souza Avelino</cp:lastModifiedBy>
  <dcterms:created xsi:type="dcterms:W3CDTF">2018-09-27T18:11:09Z</dcterms:created>
  <dcterms:modified xsi:type="dcterms:W3CDTF">2018-09-28T11:51:35Z</dcterms:modified>
</cp:coreProperties>
</file>