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171201100019\Downloads\"/>
    </mc:Choice>
  </mc:AlternateContent>
  <workbookProtection workbookAlgorithmName="SHA-512" workbookHashValue="Iim2tdQNU8jNdFROfi+JugOTZsJmRdEAhZL5TiXOCrUv7OQloy9mNfd6isrQvch+ZWWqC72LHEhxfY3jva/P7g==" workbookSaltValue="vVoY0WMkxb+QsrWcCveuew==" workbookSpinCount="100000" lockStructure="1"/>
  <bookViews>
    <workbookView xWindow="0" yWindow="0" windowWidth="28800" windowHeight="12330" activeTab="5"/>
  </bookViews>
  <sheets>
    <sheet name="Prova" sheetId="1" r:id="rId1"/>
    <sheet name="QUESTÃO 1" sheetId="2" r:id="rId2"/>
    <sheet name="QUESTÃO 2" sheetId="3" r:id="rId3"/>
    <sheet name="QUESTÃO 3" sheetId="4" r:id="rId4"/>
    <sheet name="QUESTÃO 4" sheetId="5" r:id="rId5"/>
    <sheet name="QUESTÃO 5" sheetId="6" r:id="rId6"/>
    <sheet name="QUESTÃO 6" sheetId="7" r:id="rId7"/>
    <sheet name="QUESTÃO 7" sheetId="8" r:id="rId8"/>
    <sheet name="QUESTÃO 8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6" l="1"/>
  <c r="H16" i="6"/>
  <c r="E20" i="6"/>
  <c r="E17" i="6"/>
  <c r="F14" i="7"/>
  <c r="C14" i="7"/>
  <c r="C12" i="3"/>
  <c r="K17" i="7"/>
  <c r="F13" i="5"/>
  <c r="B18" i="5"/>
  <c r="B17" i="5"/>
  <c r="B18" i="4"/>
</calcChain>
</file>

<file path=xl/sharedStrings.xml><?xml version="1.0" encoding="utf-8"?>
<sst xmlns="http://schemas.openxmlformats.org/spreadsheetml/2006/main" count="54" uniqueCount="38">
  <si>
    <t>PROVA DE MATEMÁTICA FINANCEIRA - III BIMESTRE</t>
  </si>
  <si>
    <t>ALUNOS:</t>
  </si>
  <si>
    <t>PROFESSOR FERNANDO</t>
  </si>
  <si>
    <t>O prof. Eugênio quer fazer um investimento em uma empresa distribuidora de silicone para clinicas especializadas. No entanto, ele quer aplicar apenas 25% do capital nesse negócio e quer sair do negócio quando o montante for igual a 50% do capital. Determine em meses, quando Eugênio terá a quantia desejada, sabendo que a taxa de juros simples aplicada é de 7% ao mês.</t>
  </si>
  <si>
    <t>Resposta:</t>
  </si>
  <si>
    <t>O prof. Freud decide investir em produtos para dieta, em uma esquema de pirâmide. Ele inicia o investimento com R$ 50000,00. Após 1 ano, ele resgata o valor de 50080,00. Se Freud tivesse investido na poupança, com uma rentabilidade de 4,5% a.a, seria mais vantajoso? Considere em ambos os investimentos o regime composto.</t>
  </si>
  <si>
    <t>O prof. Ermerson tem uma dívida de R$ 5000,00. No entanto, só tem R$ 3000 para quitar a dívida. Ele pede mais prazo para o credor Gleiferson, de 14 meses. Sendo concedido mais prazo, ele decide investir durante esse tempo os 3000, emprestando dinheiro para Marcelo a uma taxa de 9% a.m no RCS. Ermerson terá ao final de 14 meses a quantia necessária para pagar a Gleiferson?</t>
  </si>
  <si>
    <t>O prof. André tem uma dívida com jogos eletrônicos com valor nominal de R$ 10000,00, a ser pago daqui a 6 meses e meio, a uma taxa de juros compostos por convenção linear de 3% a.m. No entanto, Osailton pagou a André hoje uma dívida antiga, no valor de R$ 8000,00, que André usará para abter a dívida com jogos. Pergunta-se, qual o valor nominal da dívida de André após o abatimento?</t>
  </si>
  <si>
    <t>O prof. Alejandro é o novo morador do município de Lajes e decide fazer uma aplicação no banco da cidade. Essa aplicação tem um prazo de 60 dias, prefixada de 2,5% a.m. Considerando o Imposto de Renda de 20% sobre a rentabilidade, e que o investimento feito foi de R$ 20000,00, qual a taxa efetiva de rentabilidade desse investimento?</t>
  </si>
  <si>
    <t xml:space="preserve">Os professores Jomar e Danilo decidiram comprar um imóvel juntos. O valor a vista do imóvel é de R$ 150000,00. Ao chegar ao banco para fechar a compra, souberam que poderiam pagar em 200 prestações no sistema da amortização SAC, se derem uma entrada de R$ 30000, a uma taxa de 0,08% a.m. Ajude Jomar e Danilo a descobrirem qual o valor total pago nesse imóvel. </t>
  </si>
  <si>
    <t>Refaça a questão 6, utilizando o sistema Price. Em seguida, responda qual o melhor sistema de amortização a ser utilizado por Jomar e Danilo</t>
  </si>
  <si>
    <t>A prof. Sintia decide comprar um kit de capoeira (berimbau, kimono, cordas, caxixi, moedas e baquetas). Para tanto, ela teria que desembolsar a quantia de R$ 400,00. Porém, ela decide financiar o kit em 6 prestações mensais, com uma taxa de financiamento de 1,4% a.m. calcule o valor da prestação a ser paga por Sintia, sabendo que ela pagou a primeira prestação ao final do primeiro mês de financiamento.</t>
  </si>
  <si>
    <t xml:space="preserve">JORGE LUCAS MARIANO CUSTÓDIO </t>
  </si>
  <si>
    <t>IVO LUIZ CUSTÓDIO PEREIRA</t>
  </si>
  <si>
    <t>DADOS</t>
  </si>
  <si>
    <t>i(A.M)=</t>
  </si>
  <si>
    <t>VP=</t>
  </si>
  <si>
    <t>VF=</t>
  </si>
  <si>
    <t>n(M)=</t>
  </si>
  <si>
    <t>i(A.A)=</t>
  </si>
  <si>
    <t>n(A)=</t>
  </si>
  <si>
    <t>VF1=</t>
  </si>
  <si>
    <t>VF2=</t>
  </si>
  <si>
    <t>Seria melhor se Freud investisse na poupança com um rentabilidade de 4,5% a.a, pois assim ele teria um lucro maior.</t>
  </si>
  <si>
    <t>VALOR RECEBIDO=</t>
  </si>
  <si>
    <t>VP1=</t>
  </si>
  <si>
    <t>VP2=</t>
  </si>
  <si>
    <t>N</t>
  </si>
  <si>
    <t>AMORTIZAÇÃO</t>
  </si>
  <si>
    <t>JUROS</t>
  </si>
  <si>
    <t>PARCELA</t>
  </si>
  <si>
    <t xml:space="preserve">SALDO DEVEDOR </t>
  </si>
  <si>
    <t>N= MESES</t>
  </si>
  <si>
    <t>i=A.M</t>
  </si>
  <si>
    <t>VF</t>
  </si>
  <si>
    <t>PGTO=</t>
  </si>
  <si>
    <t>VF MENOS O IMPOSTO=</t>
  </si>
  <si>
    <t>I.R=%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</si>
</sst>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R$&quot;#,##0.00;[Red]\-&quot;R$&quot;#,##0.00"/>
    <numFmt numFmtId="164" formatCode="&quot;R$&quot;\ #,##0.00;[Red]\-&quot;R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2" fillId="3" borderId="2" xfId="2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2" borderId="1" xfId="1" applyAlignment="1" applyProtection="1">
      <alignment horizontal="center"/>
      <protection locked="0"/>
    </xf>
    <xf numFmtId="0" fontId="1" fillId="2" borderId="3" xfId="1" applyBorder="1" applyAlignment="1" applyProtection="1">
      <alignment horizontal="center"/>
      <protection locked="0"/>
    </xf>
    <xf numFmtId="0" fontId="1" fillId="2" borderId="4" xfId="1" applyBorder="1" applyAlignment="1" applyProtection="1">
      <alignment horizontal="center"/>
      <protection locked="0"/>
    </xf>
    <xf numFmtId="0" fontId="1" fillId="2" borderId="5" xfId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 wrapText="1"/>
    </xf>
    <xf numFmtId="164" fontId="1" fillId="2" borderId="3" xfId="1" applyNumberFormat="1" applyBorder="1" applyAlignment="1" applyProtection="1">
      <alignment horizontal="center"/>
      <protection locked="0"/>
    </xf>
    <xf numFmtId="164" fontId="1" fillId="2" borderId="4" xfId="1" applyNumberFormat="1" applyBorder="1" applyAlignment="1" applyProtection="1">
      <alignment horizontal="center"/>
      <protection locked="0"/>
    </xf>
    <xf numFmtId="164" fontId="1" fillId="2" borderId="5" xfId="1" applyNumberFormat="1" applyBorder="1" applyAlignment="1" applyProtection="1">
      <alignment horizontal="center"/>
      <protection locked="0"/>
    </xf>
    <xf numFmtId="0" fontId="0" fillId="0" borderId="0" xfId="0" applyNumberFormat="1" applyProtection="1">
      <protection locked="0"/>
    </xf>
    <xf numFmtId="9" fontId="0" fillId="0" borderId="0" xfId="3" applyFont="1" applyProtection="1">
      <protection locked="0"/>
    </xf>
    <xf numFmtId="0" fontId="0" fillId="0" borderId="6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4" borderId="11" xfId="0" applyFill="1" applyBorder="1" applyAlignment="1" applyProtection="1">
      <alignment horizontal="center"/>
      <protection locked="0"/>
    </xf>
    <xf numFmtId="0" fontId="0" fillId="4" borderId="12" xfId="0" applyFill="1" applyBorder="1" applyAlignment="1" applyProtection="1">
      <alignment horizontal="center"/>
      <protection locked="0"/>
    </xf>
    <xf numFmtId="0" fontId="0" fillId="4" borderId="13" xfId="0" applyFill="1" applyBorder="1" applyAlignment="1" applyProtection="1">
      <alignment horizontal="center"/>
      <protection locked="0"/>
    </xf>
    <xf numFmtId="0" fontId="0" fillId="0" borderId="14" xfId="0" applyBorder="1" applyProtection="1">
      <protection locked="0"/>
    </xf>
    <xf numFmtId="8" fontId="0" fillId="0" borderId="0" xfId="0" applyNumberFormat="1" applyProtection="1">
      <protection locked="0"/>
    </xf>
  </cellXfs>
  <cellStyles count="4">
    <cellStyle name="Cálculo" xfId="1" builtinId="22"/>
    <cellStyle name="Célula de Verificação" xfId="2" builtinId="23"/>
    <cellStyle name="Normal" xfId="0" builtinId="0"/>
    <cellStyle name="Porcentagem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5" sqref="A5:I5"/>
    </sheetView>
  </sheetViews>
  <sheetFormatPr defaultRowHeight="15" x14ac:dyDescent="0.25"/>
  <sheetData>
    <row r="1" spans="1:9" ht="16.5" thickTop="1" thickBot="1" x14ac:dyDescent="0.3">
      <c r="A1" s="3" t="s">
        <v>2</v>
      </c>
      <c r="B1" s="3"/>
      <c r="C1" s="3"/>
      <c r="D1" s="3"/>
      <c r="E1" s="3"/>
      <c r="F1" s="3"/>
      <c r="G1" s="3"/>
      <c r="H1" s="3"/>
      <c r="I1" s="3"/>
    </row>
    <row r="2" spans="1:9" ht="16.5" thickTop="1" thickBot="1" x14ac:dyDescent="0.3">
      <c r="A2" s="3" t="s">
        <v>0</v>
      </c>
      <c r="B2" s="3"/>
      <c r="C2" s="3"/>
      <c r="D2" s="3"/>
      <c r="E2" s="3"/>
      <c r="F2" s="3"/>
      <c r="G2" s="3"/>
      <c r="H2" s="3"/>
      <c r="I2" s="3"/>
    </row>
    <row r="3" spans="1:9" ht="15.75" thickTop="1" x14ac:dyDescent="0.25">
      <c r="A3" s="4" t="s">
        <v>1</v>
      </c>
      <c r="B3" s="4"/>
      <c r="C3" s="4"/>
      <c r="D3" s="4"/>
      <c r="E3" s="4"/>
      <c r="F3" s="4"/>
      <c r="G3" s="4"/>
      <c r="H3" s="4"/>
      <c r="I3" s="4"/>
    </row>
    <row r="4" spans="1:9" x14ac:dyDescent="0.25">
      <c r="A4" s="5" t="s">
        <v>12</v>
      </c>
      <c r="B4" s="5"/>
      <c r="C4" s="5"/>
      <c r="D4" s="5"/>
      <c r="E4" s="5"/>
      <c r="F4" s="5"/>
      <c r="G4" s="5"/>
      <c r="H4" s="5"/>
      <c r="I4" s="5"/>
    </row>
    <row r="5" spans="1:9" x14ac:dyDescent="0.25">
      <c r="A5" s="6" t="s">
        <v>13</v>
      </c>
      <c r="B5" s="7"/>
      <c r="C5" s="7"/>
      <c r="D5" s="7"/>
      <c r="E5" s="7"/>
      <c r="F5" s="7"/>
      <c r="G5" s="7"/>
      <c r="H5" s="7"/>
      <c r="I5" s="8"/>
    </row>
  </sheetData>
  <sheetProtection algorithmName="SHA-512" hashValue="rmP2RT+CCzCOtp3cwUVmzwNkkJj2R8Ke2SrBXVbiBEAgMys10s2el5bJJndpmQwB+S/nRsCH+oh7i0DssTxLig==" saltValue="vZ2UNsJRHz1dPhG/OYMHqQ==" spinCount="100000" sheet="1" objects="1" scenarios="1" selectLockedCells="1"/>
  <mergeCells count="5">
    <mergeCell ref="A2:I2"/>
    <mergeCell ref="A3:I3"/>
    <mergeCell ref="A4:I4"/>
    <mergeCell ref="A5:I5"/>
    <mergeCell ref="A1:I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D16" sqref="D16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3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6" t="s">
        <v>4</v>
      </c>
      <c r="B12" s="7"/>
      <c r="C12" s="7"/>
      <c r="D12" s="7"/>
      <c r="E12" s="7"/>
      <c r="F12" s="7"/>
      <c r="G12" s="7"/>
      <c r="H12" s="7"/>
      <c r="I12" s="8"/>
    </row>
    <row r="15" spans="1:9" x14ac:dyDescent="0.25">
      <c r="B15" s="1" t="s">
        <v>14</v>
      </c>
    </row>
    <row r="17" spans="1:2" x14ac:dyDescent="0.25">
      <c r="A17" s="1" t="s">
        <v>15</v>
      </c>
      <c r="B17" s="1">
        <v>7.0000000000000007E-2</v>
      </c>
    </row>
    <row r="18" spans="1:2" x14ac:dyDescent="0.25">
      <c r="A18" s="1" t="s">
        <v>16</v>
      </c>
      <c r="B18" s="13">
        <v>0.25</v>
      </c>
    </row>
    <row r="19" spans="1:2" x14ac:dyDescent="0.25">
      <c r="A19" s="1" t="s">
        <v>17</v>
      </c>
      <c r="B19" s="1">
        <v>0.5</v>
      </c>
    </row>
  </sheetData>
  <sheetProtection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E18" sqref="E18"/>
    </sheetView>
  </sheetViews>
  <sheetFormatPr defaultRowHeight="15" x14ac:dyDescent="0.25"/>
  <cols>
    <col min="1" max="2" width="9.140625" style="1"/>
    <col min="3" max="3" width="11.42578125" style="1" bestFit="1" customWidth="1"/>
    <col min="4" max="4" width="11.7109375" style="1" bestFit="1" customWidth="1"/>
    <col min="5" max="16384" width="9.140625" style="1"/>
  </cols>
  <sheetData>
    <row r="1" spans="1:9" x14ac:dyDescent="0.25">
      <c r="A1" s="9" t="s">
        <v>6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5" t="s">
        <v>4</v>
      </c>
      <c r="B12" s="5"/>
      <c r="C12" s="10">
        <f>B15*(1+B16*B17)</f>
        <v>6779.9999999999991</v>
      </c>
      <c r="D12" s="11"/>
      <c r="E12" s="11"/>
      <c r="F12" s="11"/>
      <c r="G12" s="11"/>
      <c r="H12" s="11"/>
      <c r="I12" s="12"/>
    </row>
    <row r="14" spans="1:9" x14ac:dyDescent="0.25">
      <c r="B14" s="1" t="s">
        <v>14</v>
      </c>
    </row>
    <row r="15" spans="1:9" x14ac:dyDescent="0.25">
      <c r="A15" s="1" t="s">
        <v>16</v>
      </c>
      <c r="B15" s="1">
        <v>3000</v>
      </c>
    </row>
    <row r="16" spans="1:9" x14ac:dyDescent="0.25">
      <c r="A16" s="1" t="s">
        <v>15</v>
      </c>
      <c r="B16" s="1">
        <v>0.09</v>
      </c>
    </row>
    <row r="17" spans="1:4" x14ac:dyDescent="0.25">
      <c r="A17" s="1" t="s">
        <v>18</v>
      </c>
      <c r="B17" s="1">
        <v>14</v>
      </c>
    </row>
    <row r="18" spans="1:4" x14ac:dyDescent="0.25">
      <c r="D18" s="2"/>
    </row>
  </sheetData>
  <sheetProtection algorithmName="SHA-512" hashValue="XMejeQLHbC/WLjyAUfLrbnkPsliFuuiIFRvMdn4qyeWYmCdvjrV7+0YgqNYqfIYlXI86UklZr2nNcBBHlGVp1g==" saltValue="1V40ewMY1KvwdX7pp3sJ1w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D15" sqref="D15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5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5" t="s">
        <v>4</v>
      </c>
      <c r="B12" s="5"/>
      <c r="C12" s="6" t="s">
        <v>23</v>
      </c>
      <c r="D12" s="7"/>
      <c r="E12" s="7"/>
      <c r="F12" s="7"/>
      <c r="G12" s="7"/>
      <c r="H12" s="7"/>
      <c r="I12" s="8"/>
    </row>
    <row r="14" spans="1:9" x14ac:dyDescent="0.25">
      <c r="A14" s="1" t="s">
        <v>16</v>
      </c>
      <c r="B14" s="1">
        <v>50000</v>
      </c>
    </row>
    <row r="15" spans="1:9" x14ac:dyDescent="0.25">
      <c r="A15" s="1" t="s">
        <v>21</v>
      </c>
      <c r="B15" s="1">
        <v>50080</v>
      </c>
    </row>
    <row r="16" spans="1:9" x14ac:dyDescent="0.25">
      <c r="A16" s="1" t="s">
        <v>19</v>
      </c>
      <c r="B16" s="1">
        <v>4.4999999999999998E-2</v>
      </c>
    </row>
    <row r="17" spans="1:2" x14ac:dyDescent="0.25">
      <c r="A17" s="1" t="s">
        <v>20</v>
      </c>
      <c r="B17" s="1">
        <v>1</v>
      </c>
    </row>
    <row r="18" spans="1:2" x14ac:dyDescent="0.25">
      <c r="A18" s="1" t="s">
        <v>22</v>
      </c>
      <c r="B18" s="1">
        <f>B14*(1+B16)^B17</f>
        <v>52250</v>
      </c>
    </row>
  </sheetData>
  <sheetProtection algorithmName="SHA-512" hashValue="L6P8HkSYAmVWN+NjyRU65lgMex6PchUaIiZ3WI0/8TFMnBZVm/CzSqHW/ToidTP815jKO038D8Z61QziZwGu8w==" saltValue="amcQ/85sAK7jHbLNvkRKwg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3" sqref="F13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7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B12" s="1" t="s">
        <v>14</v>
      </c>
    </row>
    <row r="13" spans="1:9" x14ac:dyDescent="0.25">
      <c r="A13" s="1" t="s">
        <v>17</v>
      </c>
      <c r="B13" s="1">
        <v>10000</v>
      </c>
      <c r="E13" s="1" t="s">
        <v>17</v>
      </c>
      <c r="F13" s="1">
        <f>B18*(1+B14)^6*(1+(15/30)*B14)</f>
        <v>305.387525552093</v>
      </c>
    </row>
    <row r="14" spans="1:9" x14ac:dyDescent="0.25">
      <c r="A14" s="1" t="s">
        <v>15</v>
      </c>
      <c r="B14" s="1">
        <v>0.03</v>
      </c>
    </row>
    <row r="15" spans="1:9" x14ac:dyDescent="0.25">
      <c r="A15" s="1" t="s">
        <v>24</v>
      </c>
      <c r="C15" s="1">
        <v>8000</v>
      </c>
    </row>
    <row r="16" spans="1:9" x14ac:dyDescent="0.25">
      <c r="A16" s="1" t="s">
        <v>18</v>
      </c>
      <c r="B16" s="1">
        <v>6.5</v>
      </c>
    </row>
    <row r="17" spans="1:2" x14ac:dyDescent="0.25">
      <c r="A17" s="1" t="s">
        <v>25</v>
      </c>
      <c r="B17" s="1">
        <f>B13/(1+B14)^B16</f>
        <v>8251.9775811206455</v>
      </c>
    </row>
    <row r="18" spans="1:2" x14ac:dyDescent="0.25">
      <c r="A18" s="1" t="s">
        <v>26</v>
      </c>
      <c r="B18" s="1">
        <f>B17-C15</f>
        <v>251.97758112064548</v>
      </c>
    </row>
  </sheetData>
  <sheetProtection algorithmName="SHA-512" hashValue="tuuCEJRvoebWC66qpyrWklMsDNEmgmggy5zlW6pRc55ijWCSqAVFf42G1djI4KhD4let48YWm00D3SnyUFiUXw==" saltValue="nzjTA3gUXrajw/6BW4x9cg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E27" sqref="E27"/>
    </sheetView>
  </sheetViews>
  <sheetFormatPr defaultRowHeight="15" x14ac:dyDescent="0.25"/>
  <cols>
    <col min="1" max="4" width="9.140625" style="1"/>
    <col min="5" max="5" width="12" style="1" bestFit="1" customWidth="1"/>
    <col min="6" max="6" width="11.28515625" style="1" bestFit="1" customWidth="1"/>
    <col min="7" max="7" width="9.140625" style="1"/>
    <col min="8" max="8" width="10.28515625" style="1" bestFit="1" customWidth="1"/>
    <col min="9" max="16384" width="9.140625" style="1"/>
  </cols>
  <sheetData>
    <row r="1" spans="1:9" x14ac:dyDescent="0.25">
      <c r="A1" s="9" t="s">
        <v>8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B12" s="1" t="s">
        <v>14</v>
      </c>
    </row>
    <row r="13" spans="1:9" x14ac:dyDescent="0.25">
      <c r="A13" s="1" t="s">
        <v>33</v>
      </c>
      <c r="B13" s="1">
        <v>2.5000000000000001E-2</v>
      </c>
    </row>
    <row r="14" spans="1:9" x14ac:dyDescent="0.25">
      <c r="A14" s="1" t="s">
        <v>16</v>
      </c>
      <c r="B14" s="1">
        <v>20000</v>
      </c>
    </row>
    <row r="15" spans="1:9" x14ac:dyDescent="0.25">
      <c r="A15" s="1" t="s">
        <v>32</v>
      </c>
      <c r="B15" s="1">
        <v>2</v>
      </c>
      <c r="E15" s="25"/>
    </row>
    <row r="16" spans="1:9" x14ac:dyDescent="0.25">
      <c r="A16" s="1" t="s">
        <v>34</v>
      </c>
      <c r="H16" s="25">
        <f>E20*1/5</f>
        <v>4202.4999999999927</v>
      </c>
    </row>
    <row r="17" spans="1:6" x14ac:dyDescent="0.25">
      <c r="D17" s="1" t="s">
        <v>35</v>
      </c>
      <c r="E17" s="25">
        <f>-PMT(B13,B15,B14)</f>
        <v>10376.543209876541</v>
      </c>
    </row>
    <row r="19" spans="1:6" x14ac:dyDescent="0.25">
      <c r="A19" s="1" t="s">
        <v>37</v>
      </c>
    </row>
    <row r="20" spans="1:6" x14ac:dyDescent="0.25">
      <c r="D20" s="1" t="s">
        <v>17</v>
      </c>
      <c r="E20" s="25">
        <f>-FV(B13,B15,E17)</f>
        <v>21012.499999999964</v>
      </c>
    </row>
    <row r="22" spans="1:6" x14ac:dyDescent="0.25">
      <c r="D22" s="1" t="s">
        <v>36</v>
      </c>
      <c r="F22" s="25">
        <f>E20-H16</f>
        <v>16809.999999999971</v>
      </c>
    </row>
  </sheetData>
  <sheetProtection algorithmName="SHA-512" hashValue="gTg+e/voGemUemPqke33N33u+7C5M2Kgo5B9JIAJEzRq0HIOBYiiItWogc9zmJ/T0z0nZ+wVVW6ARAHX2611ww==" saltValue="srOvA/ueoZMTqo2IMZl+tw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3"/>
  <sheetViews>
    <sheetView workbookViewId="0">
      <selection activeCell="F15" sqref="F15"/>
    </sheetView>
  </sheetViews>
  <sheetFormatPr defaultRowHeight="15" x14ac:dyDescent="0.25"/>
  <cols>
    <col min="1" max="2" width="9.140625" style="1"/>
    <col min="3" max="3" width="20.5703125" style="1" customWidth="1"/>
    <col min="4" max="4" width="16.42578125" style="1" customWidth="1"/>
    <col min="5" max="5" width="17.28515625" style="1" customWidth="1"/>
    <col min="6" max="6" width="18.28515625" style="1" customWidth="1"/>
    <col min="7" max="16384" width="9.140625" style="1"/>
  </cols>
  <sheetData>
    <row r="1" spans="1:11" x14ac:dyDescent="0.25">
      <c r="A1" s="9" t="s">
        <v>9</v>
      </c>
      <c r="B1" s="9"/>
      <c r="C1" s="9"/>
      <c r="D1" s="9"/>
      <c r="E1" s="9"/>
      <c r="F1" s="9"/>
      <c r="G1" s="9"/>
      <c r="H1" s="9"/>
      <c r="I1" s="9"/>
    </row>
    <row r="2" spans="1:11" x14ac:dyDescent="0.25">
      <c r="A2" s="9"/>
      <c r="B2" s="9"/>
      <c r="C2" s="9"/>
      <c r="D2" s="9"/>
      <c r="E2" s="9"/>
      <c r="F2" s="9"/>
      <c r="G2" s="9"/>
      <c r="H2" s="9"/>
      <c r="I2" s="9"/>
    </row>
    <row r="3" spans="1:11" x14ac:dyDescent="0.25">
      <c r="A3" s="9"/>
      <c r="B3" s="9"/>
      <c r="C3" s="9"/>
      <c r="D3" s="9"/>
      <c r="E3" s="9"/>
      <c r="F3" s="9"/>
      <c r="G3" s="9"/>
      <c r="H3" s="9"/>
      <c r="I3" s="9"/>
    </row>
    <row r="4" spans="1:11" x14ac:dyDescent="0.25">
      <c r="A4" s="9"/>
      <c r="B4" s="9"/>
      <c r="C4" s="9"/>
      <c r="D4" s="9"/>
      <c r="E4" s="9"/>
      <c r="F4" s="9"/>
      <c r="G4" s="9"/>
      <c r="H4" s="9"/>
      <c r="I4" s="9"/>
    </row>
    <row r="5" spans="1:11" x14ac:dyDescent="0.25">
      <c r="A5" s="9"/>
      <c r="B5" s="9"/>
      <c r="C5" s="9"/>
      <c r="D5" s="9"/>
      <c r="E5" s="9"/>
      <c r="F5" s="9"/>
      <c r="G5" s="9"/>
      <c r="H5" s="9"/>
      <c r="I5" s="9"/>
    </row>
    <row r="6" spans="1:11" x14ac:dyDescent="0.25">
      <c r="A6" s="9"/>
      <c r="B6" s="9"/>
      <c r="C6" s="9"/>
      <c r="D6" s="9"/>
      <c r="E6" s="9"/>
      <c r="F6" s="9"/>
      <c r="G6" s="9"/>
      <c r="H6" s="9"/>
      <c r="I6" s="9"/>
    </row>
    <row r="7" spans="1:11" x14ac:dyDescent="0.25">
      <c r="A7" s="9"/>
      <c r="B7" s="9"/>
      <c r="C7" s="9"/>
      <c r="D7" s="9"/>
      <c r="E7" s="9"/>
      <c r="F7" s="9"/>
      <c r="G7" s="9"/>
      <c r="H7" s="9"/>
      <c r="I7" s="9"/>
    </row>
    <row r="8" spans="1:11" x14ac:dyDescent="0.25">
      <c r="A8" s="9"/>
      <c r="B8" s="9"/>
      <c r="C8" s="9"/>
      <c r="D8" s="9"/>
      <c r="E8" s="9"/>
      <c r="F8" s="9"/>
      <c r="G8" s="9"/>
      <c r="H8" s="9"/>
      <c r="I8" s="9"/>
    </row>
    <row r="9" spans="1:11" x14ac:dyDescent="0.25">
      <c r="A9" s="9"/>
      <c r="B9" s="9"/>
      <c r="C9" s="9"/>
      <c r="D9" s="9"/>
      <c r="E9" s="9"/>
      <c r="F9" s="9"/>
      <c r="G9" s="9"/>
      <c r="H9" s="9"/>
      <c r="I9" s="9"/>
    </row>
    <row r="10" spans="1:11" x14ac:dyDescent="0.25">
      <c r="A10" s="9"/>
      <c r="B10" s="9"/>
      <c r="C10" s="9"/>
      <c r="D10" s="9"/>
      <c r="E10" s="9"/>
      <c r="F10" s="9"/>
      <c r="G10" s="9"/>
      <c r="H10" s="9"/>
      <c r="I10" s="9"/>
    </row>
    <row r="11" spans="1:11" ht="15.75" thickBot="1" x14ac:dyDescent="0.3"/>
    <row r="12" spans="1:11" ht="15.75" thickBot="1" x14ac:dyDescent="0.3">
      <c r="B12" s="22" t="s">
        <v>27</v>
      </c>
      <c r="C12" s="23" t="s">
        <v>28</v>
      </c>
      <c r="D12" s="23" t="s">
        <v>29</v>
      </c>
      <c r="E12" s="23" t="s">
        <v>30</v>
      </c>
      <c r="F12" s="21" t="s">
        <v>31</v>
      </c>
    </row>
    <row r="13" spans="1:11" x14ac:dyDescent="0.25">
      <c r="B13" s="15">
        <v>0</v>
      </c>
      <c r="C13" s="16">
        <v>3000</v>
      </c>
      <c r="D13" s="16"/>
      <c r="E13" s="16"/>
      <c r="F13" s="17">
        <v>150000</v>
      </c>
    </row>
    <row r="14" spans="1:11" x14ac:dyDescent="0.25">
      <c r="B14" s="15">
        <v>1</v>
      </c>
      <c r="C14" s="16">
        <f>F$13/B$213</f>
        <v>750</v>
      </c>
      <c r="D14" s="16"/>
      <c r="E14" s="16"/>
      <c r="F14" s="17">
        <f>F13-C13</f>
        <v>147000</v>
      </c>
    </row>
    <row r="15" spans="1:11" x14ac:dyDescent="0.25">
      <c r="B15" s="15">
        <v>2</v>
      </c>
      <c r="C15" s="16"/>
      <c r="D15" s="16"/>
      <c r="E15" s="16"/>
      <c r="F15" s="17"/>
    </row>
    <row r="16" spans="1:11" x14ac:dyDescent="0.25">
      <c r="B16" s="15">
        <v>3</v>
      </c>
      <c r="C16" s="16"/>
      <c r="D16" s="16"/>
      <c r="E16" s="24"/>
      <c r="F16" s="17"/>
      <c r="K16" s="14"/>
    </row>
    <row r="17" spans="2:11" x14ac:dyDescent="0.25">
      <c r="B17" s="15">
        <v>4</v>
      </c>
      <c r="C17" s="16"/>
      <c r="D17" s="16"/>
      <c r="E17" s="16"/>
      <c r="F17" s="17"/>
      <c r="J17" s="1" t="s">
        <v>15</v>
      </c>
      <c r="K17" s="1">
        <f>0.08/100</f>
        <v>8.0000000000000004E-4</v>
      </c>
    </row>
    <row r="18" spans="2:11" x14ac:dyDescent="0.25">
      <c r="B18" s="15">
        <v>5</v>
      </c>
      <c r="C18" s="16"/>
      <c r="D18" s="16"/>
      <c r="E18" s="16"/>
      <c r="F18" s="17"/>
    </row>
    <row r="19" spans="2:11" x14ac:dyDescent="0.25">
      <c r="B19" s="15">
        <v>6</v>
      </c>
      <c r="C19" s="16"/>
      <c r="D19" s="16"/>
      <c r="E19" s="16"/>
      <c r="F19" s="17"/>
    </row>
    <row r="20" spans="2:11" x14ac:dyDescent="0.25">
      <c r="B20" s="15">
        <v>7</v>
      </c>
      <c r="C20" s="16"/>
      <c r="D20" s="16"/>
      <c r="E20" s="16"/>
      <c r="F20" s="17"/>
    </row>
    <row r="21" spans="2:11" x14ac:dyDescent="0.25">
      <c r="B21" s="15">
        <v>8</v>
      </c>
      <c r="C21" s="16"/>
      <c r="D21" s="16"/>
      <c r="E21" s="16"/>
      <c r="F21" s="17"/>
    </row>
    <row r="22" spans="2:11" x14ac:dyDescent="0.25">
      <c r="B22" s="15">
        <v>9</v>
      </c>
      <c r="C22" s="16"/>
      <c r="D22" s="16"/>
      <c r="E22" s="16"/>
      <c r="F22" s="17"/>
    </row>
    <row r="23" spans="2:11" x14ac:dyDescent="0.25">
      <c r="B23" s="15">
        <v>10</v>
      </c>
      <c r="C23" s="16"/>
      <c r="D23" s="16"/>
      <c r="E23" s="16"/>
      <c r="F23" s="17"/>
    </row>
    <row r="24" spans="2:11" x14ac:dyDescent="0.25">
      <c r="B24" s="15">
        <v>11</v>
      </c>
      <c r="C24" s="16"/>
      <c r="D24" s="16"/>
      <c r="E24" s="16"/>
      <c r="F24" s="17"/>
    </row>
    <row r="25" spans="2:11" x14ac:dyDescent="0.25">
      <c r="B25" s="15">
        <v>12</v>
      </c>
      <c r="C25" s="16"/>
      <c r="D25" s="16"/>
      <c r="E25" s="16"/>
      <c r="F25" s="17"/>
    </row>
    <row r="26" spans="2:11" x14ac:dyDescent="0.25">
      <c r="B26" s="15">
        <v>13</v>
      </c>
      <c r="C26" s="16"/>
      <c r="D26" s="16"/>
      <c r="E26" s="16"/>
      <c r="F26" s="17"/>
    </row>
    <row r="27" spans="2:11" x14ac:dyDescent="0.25">
      <c r="B27" s="15">
        <v>14</v>
      </c>
      <c r="C27" s="16"/>
      <c r="D27" s="16"/>
      <c r="E27" s="16"/>
      <c r="F27" s="17"/>
    </row>
    <row r="28" spans="2:11" x14ac:dyDescent="0.25">
      <c r="B28" s="15">
        <v>15</v>
      </c>
      <c r="C28" s="16"/>
      <c r="D28" s="16"/>
      <c r="E28" s="16"/>
      <c r="F28" s="17"/>
    </row>
    <row r="29" spans="2:11" x14ac:dyDescent="0.25">
      <c r="B29" s="15">
        <v>16</v>
      </c>
      <c r="C29" s="16"/>
      <c r="D29" s="16"/>
      <c r="E29" s="16"/>
      <c r="F29" s="17"/>
    </row>
    <row r="30" spans="2:11" x14ac:dyDescent="0.25">
      <c r="B30" s="15">
        <v>17</v>
      </c>
      <c r="C30" s="16"/>
      <c r="D30" s="16"/>
      <c r="E30" s="16"/>
      <c r="F30" s="17"/>
    </row>
    <row r="31" spans="2:11" x14ac:dyDescent="0.25">
      <c r="B31" s="15">
        <v>18</v>
      </c>
      <c r="C31" s="16"/>
      <c r="D31" s="16"/>
      <c r="E31" s="16"/>
      <c r="F31" s="17"/>
    </row>
    <row r="32" spans="2:11" x14ac:dyDescent="0.25">
      <c r="B32" s="15">
        <v>19</v>
      </c>
      <c r="C32" s="16"/>
      <c r="D32" s="16"/>
      <c r="E32" s="16"/>
      <c r="F32" s="17"/>
    </row>
    <row r="33" spans="2:6" x14ac:dyDescent="0.25">
      <c r="B33" s="15">
        <v>20</v>
      </c>
      <c r="C33" s="16"/>
      <c r="D33" s="16"/>
      <c r="E33" s="16"/>
      <c r="F33" s="17"/>
    </row>
    <row r="34" spans="2:6" x14ac:dyDescent="0.25">
      <c r="B34" s="15">
        <v>21</v>
      </c>
      <c r="C34" s="16"/>
      <c r="D34" s="16"/>
      <c r="E34" s="16"/>
      <c r="F34" s="17"/>
    </row>
    <row r="35" spans="2:6" x14ac:dyDescent="0.25">
      <c r="B35" s="15">
        <v>22</v>
      </c>
      <c r="C35" s="16"/>
      <c r="D35" s="16"/>
      <c r="E35" s="16"/>
      <c r="F35" s="17"/>
    </row>
    <row r="36" spans="2:6" x14ac:dyDescent="0.25">
      <c r="B36" s="15">
        <v>23</v>
      </c>
      <c r="C36" s="16"/>
      <c r="D36" s="16"/>
      <c r="E36" s="16"/>
      <c r="F36" s="17"/>
    </row>
    <row r="37" spans="2:6" x14ac:dyDescent="0.25">
      <c r="B37" s="15">
        <v>24</v>
      </c>
      <c r="C37" s="16"/>
      <c r="D37" s="16"/>
      <c r="E37" s="16"/>
      <c r="F37" s="17"/>
    </row>
    <row r="38" spans="2:6" x14ac:dyDescent="0.25">
      <c r="B38" s="15">
        <v>25</v>
      </c>
      <c r="C38" s="16"/>
      <c r="D38" s="16"/>
      <c r="E38" s="16"/>
      <c r="F38" s="17"/>
    </row>
    <row r="39" spans="2:6" x14ac:dyDescent="0.25">
      <c r="B39" s="15">
        <v>26</v>
      </c>
      <c r="C39" s="16"/>
      <c r="D39" s="16"/>
      <c r="E39" s="16"/>
      <c r="F39" s="17"/>
    </row>
    <row r="40" spans="2:6" x14ac:dyDescent="0.25">
      <c r="B40" s="15">
        <v>27</v>
      </c>
      <c r="C40" s="16"/>
      <c r="D40" s="16"/>
      <c r="E40" s="16"/>
      <c r="F40" s="17"/>
    </row>
    <row r="41" spans="2:6" x14ac:dyDescent="0.25">
      <c r="B41" s="15">
        <v>28</v>
      </c>
      <c r="C41" s="16"/>
      <c r="D41" s="16"/>
      <c r="E41" s="16"/>
      <c r="F41" s="17"/>
    </row>
    <row r="42" spans="2:6" x14ac:dyDescent="0.25">
      <c r="B42" s="15">
        <v>29</v>
      </c>
      <c r="C42" s="16"/>
      <c r="D42" s="16"/>
      <c r="E42" s="16"/>
      <c r="F42" s="17"/>
    </row>
    <row r="43" spans="2:6" x14ac:dyDescent="0.25">
      <c r="B43" s="15">
        <v>30</v>
      </c>
      <c r="C43" s="16"/>
      <c r="D43" s="16"/>
      <c r="E43" s="16"/>
      <c r="F43" s="17"/>
    </row>
    <row r="44" spans="2:6" x14ac:dyDescent="0.25">
      <c r="B44" s="15">
        <v>31</v>
      </c>
      <c r="C44" s="16"/>
      <c r="D44" s="16"/>
      <c r="E44" s="16"/>
      <c r="F44" s="17"/>
    </row>
    <row r="45" spans="2:6" x14ac:dyDescent="0.25">
      <c r="B45" s="15">
        <v>32</v>
      </c>
      <c r="C45" s="16"/>
      <c r="D45" s="16"/>
      <c r="E45" s="16"/>
      <c r="F45" s="17"/>
    </row>
    <row r="46" spans="2:6" x14ac:dyDescent="0.25">
      <c r="B46" s="15">
        <v>33</v>
      </c>
      <c r="C46" s="16"/>
      <c r="D46" s="16"/>
      <c r="E46" s="16"/>
      <c r="F46" s="17"/>
    </row>
    <row r="47" spans="2:6" x14ac:dyDescent="0.25">
      <c r="B47" s="15">
        <v>34</v>
      </c>
      <c r="C47" s="16"/>
      <c r="D47" s="16"/>
      <c r="E47" s="16"/>
      <c r="F47" s="17"/>
    </row>
    <row r="48" spans="2:6" x14ac:dyDescent="0.25">
      <c r="B48" s="15">
        <v>35</v>
      </c>
      <c r="C48" s="16"/>
      <c r="D48" s="16"/>
      <c r="E48" s="16"/>
      <c r="F48" s="17"/>
    </row>
    <row r="49" spans="2:6" x14ac:dyDescent="0.25">
      <c r="B49" s="15">
        <v>36</v>
      </c>
      <c r="C49" s="16"/>
      <c r="D49" s="16"/>
      <c r="E49" s="16"/>
      <c r="F49" s="17"/>
    </row>
    <row r="50" spans="2:6" x14ac:dyDescent="0.25">
      <c r="B50" s="15">
        <v>37</v>
      </c>
      <c r="C50" s="16"/>
      <c r="D50" s="16"/>
      <c r="E50" s="16"/>
      <c r="F50" s="17"/>
    </row>
    <row r="51" spans="2:6" x14ac:dyDescent="0.25">
      <c r="B51" s="15">
        <v>38</v>
      </c>
      <c r="C51" s="16"/>
      <c r="D51" s="16"/>
      <c r="E51" s="16"/>
      <c r="F51" s="17"/>
    </row>
    <row r="52" spans="2:6" x14ac:dyDescent="0.25">
      <c r="B52" s="15">
        <v>39</v>
      </c>
      <c r="C52" s="16"/>
      <c r="D52" s="16"/>
      <c r="E52" s="16"/>
      <c r="F52" s="17"/>
    </row>
    <row r="53" spans="2:6" x14ac:dyDescent="0.25">
      <c r="B53" s="15">
        <v>40</v>
      </c>
      <c r="C53" s="16"/>
      <c r="D53" s="16"/>
      <c r="E53" s="16"/>
      <c r="F53" s="17"/>
    </row>
    <row r="54" spans="2:6" x14ac:dyDescent="0.25">
      <c r="B54" s="15">
        <v>41</v>
      </c>
      <c r="C54" s="16"/>
      <c r="D54" s="16"/>
      <c r="E54" s="16"/>
      <c r="F54" s="17"/>
    </row>
    <row r="55" spans="2:6" x14ac:dyDescent="0.25">
      <c r="B55" s="15">
        <v>42</v>
      </c>
      <c r="C55" s="16"/>
      <c r="D55" s="16"/>
      <c r="E55" s="16"/>
      <c r="F55" s="17"/>
    </row>
    <row r="56" spans="2:6" x14ac:dyDescent="0.25">
      <c r="B56" s="15">
        <v>43</v>
      </c>
      <c r="C56" s="16"/>
      <c r="D56" s="16"/>
      <c r="E56" s="16"/>
      <c r="F56" s="17"/>
    </row>
    <row r="57" spans="2:6" x14ac:dyDescent="0.25">
      <c r="B57" s="15">
        <v>44</v>
      </c>
      <c r="C57" s="16"/>
      <c r="D57" s="16"/>
      <c r="E57" s="16"/>
      <c r="F57" s="17"/>
    </row>
    <row r="58" spans="2:6" x14ac:dyDescent="0.25">
      <c r="B58" s="15">
        <v>45</v>
      </c>
      <c r="C58" s="16"/>
      <c r="D58" s="16"/>
      <c r="E58" s="16"/>
      <c r="F58" s="17"/>
    </row>
    <row r="59" spans="2:6" x14ac:dyDescent="0.25">
      <c r="B59" s="15">
        <v>46</v>
      </c>
      <c r="C59" s="16"/>
      <c r="D59" s="16"/>
      <c r="E59" s="16"/>
      <c r="F59" s="17"/>
    </row>
    <row r="60" spans="2:6" x14ac:dyDescent="0.25">
      <c r="B60" s="15">
        <v>47</v>
      </c>
      <c r="C60" s="16"/>
      <c r="D60" s="16"/>
      <c r="E60" s="16"/>
      <c r="F60" s="17"/>
    </row>
    <row r="61" spans="2:6" x14ac:dyDescent="0.25">
      <c r="B61" s="15">
        <v>48</v>
      </c>
      <c r="C61" s="16"/>
      <c r="D61" s="16"/>
      <c r="E61" s="16"/>
      <c r="F61" s="17"/>
    </row>
    <row r="62" spans="2:6" x14ac:dyDescent="0.25">
      <c r="B62" s="15">
        <v>49</v>
      </c>
      <c r="C62" s="16"/>
      <c r="D62" s="16"/>
      <c r="E62" s="16"/>
      <c r="F62" s="17"/>
    </row>
    <row r="63" spans="2:6" x14ac:dyDescent="0.25">
      <c r="B63" s="15">
        <v>50</v>
      </c>
      <c r="C63" s="16"/>
      <c r="D63" s="16"/>
      <c r="E63" s="16"/>
      <c r="F63" s="17"/>
    </row>
    <row r="64" spans="2:6" x14ac:dyDescent="0.25">
      <c r="B64" s="15">
        <v>51</v>
      </c>
      <c r="C64" s="16"/>
      <c r="D64" s="16"/>
      <c r="E64" s="16"/>
      <c r="F64" s="17"/>
    </row>
    <row r="65" spans="2:6" x14ac:dyDescent="0.25">
      <c r="B65" s="15">
        <v>52</v>
      </c>
      <c r="C65" s="16"/>
      <c r="D65" s="16"/>
      <c r="E65" s="16"/>
      <c r="F65" s="17"/>
    </row>
    <row r="66" spans="2:6" x14ac:dyDescent="0.25">
      <c r="B66" s="15">
        <v>53</v>
      </c>
      <c r="C66" s="16"/>
      <c r="D66" s="16"/>
      <c r="E66" s="16"/>
      <c r="F66" s="17"/>
    </row>
    <row r="67" spans="2:6" x14ac:dyDescent="0.25">
      <c r="B67" s="15">
        <v>54</v>
      </c>
      <c r="C67" s="16"/>
      <c r="D67" s="16"/>
      <c r="E67" s="16"/>
      <c r="F67" s="17"/>
    </row>
    <row r="68" spans="2:6" x14ac:dyDescent="0.25">
      <c r="B68" s="15">
        <v>55</v>
      </c>
      <c r="C68" s="16"/>
      <c r="D68" s="16"/>
      <c r="E68" s="16"/>
      <c r="F68" s="17"/>
    </row>
    <row r="69" spans="2:6" x14ac:dyDescent="0.25">
      <c r="B69" s="15">
        <v>56</v>
      </c>
      <c r="C69" s="16"/>
      <c r="D69" s="16"/>
      <c r="E69" s="16"/>
      <c r="F69" s="17"/>
    </row>
    <row r="70" spans="2:6" x14ac:dyDescent="0.25">
      <c r="B70" s="15">
        <v>57</v>
      </c>
      <c r="C70" s="16"/>
      <c r="D70" s="16"/>
      <c r="E70" s="16"/>
      <c r="F70" s="17"/>
    </row>
    <row r="71" spans="2:6" x14ac:dyDescent="0.25">
      <c r="B71" s="15">
        <v>58</v>
      </c>
      <c r="C71" s="16"/>
      <c r="D71" s="16"/>
      <c r="E71" s="16"/>
      <c r="F71" s="17"/>
    </row>
    <row r="72" spans="2:6" x14ac:dyDescent="0.25">
      <c r="B72" s="15">
        <v>59</v>
      </c>
      <c r="C72" s="16"/>
      <c r="D72" s="16"/>
      <c r="E72" s="16"/>
      <c r="F72" s="17"/>
    </row>
    <row r="73" spans="2:6" x14ac:dyDescent="0.25">
      <c r="B73" s="15">
        <v>60</v>
      </c>
      <c r="C73" s="16"/>
      <c r="D73" s="16"/>
      <c r="E73" s="16"/>
      <c r="F73" s="17"/>
    </row>
    <row r="74" spans="2:6" x14ac:dyDescent="0.25">
      <c r="B74" s="15">
        <v>61</v>
      </c>
      <c r="C74" s="16"/>
      <c r="D74" s="16"/>
      <c r="E74" s="16"/>
      <c r="F74" s="17"/>
    </row>
    <row r="75" spans="2:6" x14ac:dyDescent="0.25">
      <c r="B75" s="15">
        <v>62</v>
      </c>
      <c r="C75" s="16"/>
      <c r="D75" s="16"/>
      <c r="E75" s="16"/>
      <c r="F75" s="17"/>
    </row>
    <row r="76" spans="2:6" x14ac:dyDescent="0.25">
      <c r="B76" s="15">
        <v>63</v>
      </c>
      <c r="C76" s="16"/>
      <c r="D76" s="16"/>
      <c r="E76" s="16"/>
      <c r="F76" s="17"/>
    </row>
    <row r="77" spans="2:6" x14ac:dyDescent="0.25">
      <c r="B77" s="15">
        <v>64</v>
      </c>
      <c r="C77" s="16"/>
      <c r="D77" s="16"/>
      <c r="E77" s="16"/>
      <c r="F77" s="17"/>
    </row>
    <row r="78" spans="2:6" x14ac:dyDescent="0.25">
      <c r="B78" s="15">
        <v>65</v>
      </c>
      <c r="C78" s="16"/>
      <c r="D78" s="16"/>
      <c r="E78" s="16"/>
      <c r="F78" s="17"/>
    </row>
    <row r="79" spans="2:6" x14ac:dyDescent="0.25">
      <c r="B79" s="15">
        <v>66</v>
      </c>
      <c r="C79" s="16"/>
      <c r="D79" s="16"/>
      <c r="E79" s="16"/>
      <c r="F79" s="17"/>
    </row>
    <row r="80" spans="2:6" x14ac:dyDescent="0.25">
      <c r="B80" s="15">
        <v>67</v>
      </c>
      <c r="C80" s="16"/>
      <c r="D80" s="16"/>
      <c r="E80" s="16"/>
      <c r="F80" s="17"/>
    </row>
    <row r="81" spans="2:6" x14ac:dyDescent="0.25">
      <c r="B81" s="15">
        <v>68</v>
      </c>
      <c r="C81" s="16"/>
      <c r="D81" s="16"/>
      <c r="E81" s="16"/>
      <c r="F81" s="17"/>
    </row>
    <row r="82" spans="2:6" x14ac:dyDescent="0.25">
      <c r="B82" s="15">
        <v>69</v>
      </c>
      <c r="C82" s="16"/>
      <c r="D82" s="16"/>
      <c r="E82" s="16"/>
      <c r="F82" s="17"/>
    </row>
    <row r="83" spans="2:6" x14ac:dyDescent="0.25">
      <c r="B83" s="15">
        <v>70</v>
      </c>
      <c r="C83" s="16"/>
      <c r="D83" s="16"/>
      <c r="E83" s="16"/>
      <c r="F83" s="17"/>
    </row>
    <row r="84" spans="2:6" x14ac:dyDescent="0.25">
      <c r="B84" s="15">
        <v>71</v>
      </c>
      <c r="C84" s="16"/>
      <c r="D84" s="16"/>
      <c r="E84" s="16"/>
      <c r="F84" s="17"/>
    </row>
    <row r="85" spans="2:6" x14ac:dyDescent="0.25">
      <c r="B85" s="15">
        <v>72</v>
      </c>
      <c r="C85" s="16"/>
      <c r="D85" s="16"/>
      <c r="E85" s="16"/>
      <c r="F85" s="17"/>
    </row>
    <row r="86" spans="2:6" x14ac:dyDescent="0.25">
      <c r="B86" s="15">
        <v>73</v>
      </c>
      <c r="C86" s="16"/>
      <c r="D86" s="16"/>
      <c r="E86" s="16"/>
      <c r="F86" s="17"/>
    </row>
    <row r="87" spans="2:6" x14ac:dyDescent="0.25">
      <c r="B87" s="15">
        <v>74</v>
      </c>
      <c r="C87" s="16"/>
      <c r="D87" s="16"/>
      <c r="E87" s="16"/>
      <c r="F87" s="17"/>
    </row>
    <row r="88" spans="2:6" x14ac:dyDescent="0.25">
      <c r="B88" s="15">
        <v>75</v>
      </c>
      <c r="C88" s="16"/>
      <c r="D88" s="16"/>
      <c r="E88" s="16"/>
      <c r="F88" s="17"/>
    </row>
    <row r="89" spans="2:6" x14ac:dyDescent="0.25">
      <c r="B89" s="15">
        <v>76</v>
      </c>
      <c r="C89" s="16"/>
      <c r="D89" s="16"/>
      <c r="E89" s="16"/>
      <c r="F89" s="17"/>
    </row>
    <row r="90" spans="2:6" x14ac:dyDescent="0.25">
      <c r="B90" s="15">
        <v>77</v>
      </c>
      <c r="C90" s="16"/>
      <c r="D90" s="16"/>
      <c r="E90" s="16"/>
      <c r="F90" s="17"/>
    </row>
    <row r="91" spans="2:6" x14ac:dyDescent="0.25">
      <c r="B91" s="15">
        <v>78</v>
      </c>
      <c r="C91" s="16"/>
      <c r="D91" s="16"/>
      <c r="E91" s="16"/>
      <c r="F91" s="17"/>
    </row>
    <row r="92" spans="2:6" x14ac:dyDescent="0.25">
      <c r="B92" s="15">
        <v>79</v>
      </c>
      <c r="C92" s="16"/>
      <c r="D92" s="16"/>
      <c r="E92" s="16"/>
      <c r="F92" s="17"/>
    </row>
    <row r="93" spans="2:6" x14ac:dyDescent="0.25">
      <c r="B93" s="15">
        <v>80</v>
      </c>
      <c r="C93" s="16"/>
      <c r="D93" s="16"/>
      <c r="E93" s="16"/>
      <c r="F93" s="17"/>
    </row>
    <row r="94" spans="2:6" x14ac:dyDescent="0.25">
      <c r="B94" s="15">
        <v>81</v>
      </c>
      <c r="C94" s="16"/>
      <c r="D94" s="16"/>
      <c r="E94" s="16"/>
      <c r="F94" s="17"/>
    </row>
    <row r="95" spans="2:6" x14ac:dyDescent="0.25">
      <c r="B95" s="15">
        <v>82</v>
      </c>
      <c r="C95" s="16"/>
      <c r="D95" s="16"/>
      <c r="E95" s="16"/>
      <c r="F95" s="17"/>
    </row>
    <row r="96" spans="2:6" x14ac:dyDescent="0.25">
      <c r="B96" s="15">
        <v>83</v>
      </c>
      <c r="C96" s="16"/>
      <c r="D96" s="16"/>
      <c r="E96" s="16"/>
      <c r="F96" s="17"/>
    </row>
    <row r="97" spans="2:6" x14ac:dyDescent="0.25">
      <c r="B97" s="15">
        <v>84</v>
      </c>
      <c r="C97" s="16"/>
      <c r="D97" s="16"/>
      <c r="E97" s="16"/>
      <c r="F97" s="17"/>
    </row>
    <row r="98" spans="2:6" x14ac:dyDescent="0.25">
      <c r="B98" s="15">
        <v>85</v>
      </c>
      <c r="C98" s="16"/>
      <c r="D98" s="16"/>
      <c r="E98" s="16"/>
      <c r="F98" s="17"/>
    </row>
    <row r="99" spans="2:6" x14ac:dyDescent="0.25">
      <c r="B99" s="15">
        <v>86</v>
      </c>
      <c r="C99" s="16"/>
      <c r="D99" s="16"/>
      <c r="E99" s="16"/>
      <c r="F99" s="17"/>
    </row>
    <row r="100" spans="2:6" x14ac:dyDescent="0.25">
      <c r="B100" s="15">
        <v>87</v>
      </c>
      <c r="C100" s="16"/>
      <c r="D100" s="16"/>
      <c r="E100" s="16"/>
      <c r="F100" s="17"/>
    </row>
    <row r="101" spans="2:6" x14ac:dyDescent="0.25">
      <c r="B101" s="15">
        <v>88</v>
      </c>
      <c r="C101" s="16"/>
      <c r="D101" s="16"/>
      <c r="E101" s="16"/>
      <c r="F101" s="17"/>
    </row>
    <row r="102" spans="2:6" x14ac:dyDescent="0.25">
      <c r="B102" s="15">
        <v>89</v>
      </c>
      <c r="C102" s="16"/>
      <c r="D102" s="16"/>
      <c r="E102" s="16"/>
      <c r="F102" s="17"/>
    </row>
    <row r="103" spans="2:6" x14ac:dyDescent="0.25">
      <c r="B103" s="15">
        <v>90</v>
      </c>
      <c r="C103" s="16"/>
      <c r="D103" s="16"/>
      <c r="E103" s="16"/>
      <c r="F103" s="17"/>
    </row>
    <row r="104" spans="2:6" x14ac:dyDescent="0.25">
      <c r="B104" s="15">
        <v>91</v>
      </c>
      <c r="C104" s="16"/>
      <c r="D104" s="16"/>
      <c r="E104" s="16"/>
      <c r="F104" s="17"/>
    </row>
    <row r="105" spans="2:6" x14ac:dyDescent="0.25">
      <c r="B105" s="15">
        <v>92</v>
      </c>
      <c r="C105" s="16"/>
      <c r="D105" s="16"/>
      <c r="E105" s="16"/>
      <c r="F105" s="17"/>
    </row>
    <row r="106" spans="2:6" x14ac:dyDescent="0.25">
      <c r="B106" s="15">
        <v>93</v>
      </c>
      <c r="C106" s="16"/>
      <c r="D106" s="16"/>
      <c r="E106" s="16"/>
      <c r="F106" s="17"/>
    </row>
    <row r="107" spans="2:6" x14ac:dyDescent="0.25">
      <c r="B107" s="15">
        <v>94</v>
      </c>
      <c r="C107" s="16"/>
      <c r="D107" s="16"/>
      <c r="E107" s="16"/>
      <c r="F107" s="17"/>
    </row>
    <row r="108" spans="2:6" x14ac:dyDescent="0.25">
      <c r="B108" s="15">
        <v>95</v>
      </c>
      <c r="C108" s="16"/>
      <c r="D108" s="16"/>
      <c r="E108" s="16"/>
      <c r="F108" s="17"/>
    </row>
    <row r="109" spans="2:6" x14ac:dyDescent="0.25">
      <c r="B109" s="15">
        <v>96</v>
      </c>
      <c r="C109" s="16"/>
      <c r="D109" s="16"/>
      <c r="E109" s="16"/>
      <c r="F109" s="17"/>
    </row>
    <row r="110" spans="2:6" x14ac:dyDescent="0.25">
      <c r="B110" s="15">
        <v>97</v>
      </c>
      <c r="C110" s="16"/>
      <c r="D110" s="16"/>
      <c r="E110" s="16"/>
      <c r="F110" s="17"/>
    </row>
    <row r="111" spans="2:6" x14ac:dyDescent="0.25">
      <c r="B111" s="15">
        <v>98</v>
      </c>
      <c r="C111" s="16"/>
      <c r="D111" s="16"/>
      <c r="E111" s="16"/>
      <c r="F111" s="17"/>
    </row>
    <row r="112" spans="2:6" x14ac:dyDescent="0.25">
      <c r="B112" s="15">
        <v>99</v>
      </c>
      <c r="C112" s="16"/>
      <c r="D112" s="16"/>
      <c r="E112" s="16"/>
      <c r="F112" s="17"/>
    </row>
    <row r="113" spans="2:6" x14ac:dyDescent="0.25">
      <c r="B113" s="15">
        <v>100</v>
      </c>
      <c r="C113" s="16"/>
      <c r="D113" s="16"/>
      <c r="E113" s="16"/>
      <c r="F113" s="17"/>
    </row>
    <row r="114" spans="2:6" x14ac:dyDescent="0.25">
      <c r="B114" s="15">
        <v>101</v>
      </c>
      <c r="C114" s="16"/>
      <c r="D114" s="16"/>
      <c r="E114" s="16"/>
      <c r="F114" s="17"/>
    </row>
    <row r="115" spans="2:6" x14ac:dyDescent="0.25">
      <c r="B115" s="15">
        <v>102</v>
      </c>
      <c r="C115" s="16"/>
      <c r="D115" s="16"/>
      <c r="E115" s="16"/>
      <c r="F115" s="17"/>
    </row>
    <row r="116" spans="2:6" x14ac:dyDescent="0.25">
      <c r="B116" s="15">
        <v>103</v>
      </c>
      <c r="C116" s="16"/>
      <c r="D116" s="16"/>
      <c r="E116" s="16"/>
      <c r="F116" s="17"/>
    </row>
    <row r="117" spans="2:6" x14ac:dyDescent="0.25">
      <c r="B117" s="15">
        <v>104</v>
      </c>
      <c r="C117" s="16"/>
      <c r="D117" s="16"/>
      <c r="E117" s="16"/>
      <c r="F117" s="17"/>
    </row>
    <row r="118" spans="2:6" x14ac:dyDescent="0.25">
      <c r="B118" s="15">
        <v>105</v>
      </c>
      <c r="C118" s="16"/>
      <c r="D118" s="16"/>
      <c r="E118" s="16"/>
      <c r="F118" s="17"/>
    </row>
    <row r="119" spans="2:6" x14ac:dyDescent="0.25">
      <c r="B119" s="15">
        <v>106</v>
      </c>
      <c r="C119" s="16"/>
      <c r="D119" s="16"/>
      <c r="E119" s="16"/>
      <c r="F119" s="17"/>
    </row>
    <row r="120" spans="2:6" x14ac:dyDescent="0.25">
      <c r="B120" s="15">
        <v>107</v>
      </c>
      <c r="C120" s="16"/>
      <c r="D120" s="16"/>
      <c r="E120" s="16"/>
      <c r="F120" s="17"/>
    </row>
    <row r="121" spans="2:6" x14ac:dyDescent="0.25">
      <c r="B121" s="15">
        <v>108</v>
      </c>
      <c r="C121" s="16"/>
      <c r="D121" s="16"/>
      <c r="E121" s="16"/>
      <c r="F121" s="17"/>
    </row>
    <row r="122" spans="2:6" x14ac:dyDescent="0.25">
      <c r="B122" s="15">
        <v>109</v>
      </c>
      <c r="C122" s="16"/>
      <c r="D122" s="16"/>
      <c r="E122" s="16"/>
      <c r="F122" s="17"/>
    </row>
    <row r="123" spans="2:6" x14ac:dyDescent="0.25">
      <c r="B123" s="15">
        <v>110</v>
      </c>
      <c r="C123" s="16"/>
      <c r="D123" s="16"/>
      <c r="E123" s="16"/>
      <c r="F123" s="17"/>
    </row>
    <row r="124" spans="2:6" x14ac:dyDescent="0.25">
      <c r="B124" s="15">
        <v>111</v>
      </c>
      <c r="C124" s="16"/>
      <c r="D124" s="16"/>
      <c r="E124" s="16"/>
      <c r="F124" s="17"/>
    </row>
    <row r="125" spans="2:6" x14ac:dyDescent="0.25">
      <c r="B125" s="15">
        <v>112</v>
      </c>
      <c r="C125" s="16"/>
      <c r="D125" s="16"/>
      <c r="E125" s="16"/>
      <c r="F125" s="17"/>
    </row>
    <row r="126" spans="2:6" x14ac:dyDescent="0.25">
      <c r="B126" s="15">
        <v>113</v>
      </c>
      <c r="C126" s="16"/>
      <c r="D126" s="16"/>
      <c r="E126" s="16"/>
      <c r="F126" s="17"/>
    </row>
    <row r="127" spans="2:6" x14ac:dyDescent="0.25">
      <c r="B127" s="15">
        <v>114</v>
      </c>
      <c r="C127" s="16"/>
      <c r="D127" s="16"/>
      <c r="E127" s="16"/>
      <c r="F127" s="17"/>
    </row>
    <row r="128" spans="2:6" x14ac:dyDescent="0.25">
      <c r="B128" s="15">
        <v>115</v>
      </c>
      <c r="C128" s="16"/>
      <c r="D128" s="16"/>
      <c r="E128" s="16"/>
      <c r="F128" s="17"/>
    </row>
    <row r="129" spans="2:6" x14ac:dyDescent="0.25">
      <c r="B129" s="15">
        <v>116</v>
      </c>
      <c r="C129" s="16"/>
      <c r="D129" s="16"/>
      <c r="E129" s="16"/>
      <c r="F129" s="17"/>
    </row>
    <row r="130" spans="2:6" x14ac:dyDescent="0.25">
      <c r="B130" s="15">
        <v>117</v>
      </c>
      <c r="C130" s="16"/>
      <c r="D130" s="16"/>
      <c r="E130" s="16"/>
      <c r="F130" s="17"/>
    </row>
    <row r="131" spans="2:6" x14ac:dyDescent="0.25">
      <c r="B131" s="15">
        <v>118</v>
      </c>
      <c r="C131" s="16"/>
      <c r="D131" s="16"/>
      <c r="E131" s="16"/>
      <c r="F131" s="17"/>
    </row>
    <row r="132" spans="2:6" x14ac:dyDescent="0.25">
      <c r="B132" s="15">
        <v>119</v>
      </c>
      <c r="C132" s="16"/>
      <c r="D132" s="16"/>
      <c r="E132" s="16"/>
      <c r="F132" s="17"/>
    </row>
    <row r="133" spans="2:6" x14ac:dyDescent="0.25">
      <c r="B133" s="15">
        <v>120</v>
      </c>
      <c r="C133" s="16"/>
      <c r="D133" s="16"/>
      <c r="E133" s="16"/>
      <c r="F133" s="17"/>
    </row>
    <row r="134" spans="2:6" x14ac:dyDescent="0.25">
      <c r="B134" s="15">
        <v>121</v>
      </c>
      <c r="C134" s="16"/>
      <c r="D134" s="16"/>
      <c r="E134" s="16"/>
      <c r="F134" s="17"/>
    </row>
    <row r="135" spans="2:6" x14ac:dyDescent="0.25">
      <c r="B135" s="15">
        <v>122</v>
      </c>
      <c r="C135" s="16"/>
      <c r="D135" s="16"/>
      <c r="E135" s="16"/>
      <c r="F135" s="17"/>
    </row>
    <row r="136" spans="2:6" x14ac:dyDescent="0.25">
      <c r="B136" s="15">
        <v>123</v>
      </c>
      <c r="C136" s="16"/>
      <c r="D136" s="16"/>
      <c r="E136" s="16"/>
      <c r="F136" s="17"/>
    </row>
    <row r="137" spans="2:6" x14ac:dyDescent="0.25">
      <c r="B137" s="15">
        <v>124</v>
      </c>
      <c r="C137" s="16"/>
      <c r="D137" s="16"/>
      <c r="E137" s="16"/>
      <c r="F137" s="17"/>
    </row>
    <row r="138" spans="2:6" x14ac:dyDescent="0.25">
      <c r="B138" s="15">
        <v>125</v>
      </c>
      <c r="C138" s="16"/>
      <c r="D138" s="16"/>
      <c r="E138" s="16"/>
      <c r="F138" s="17"/>
    </row>
    <row r="139" spans="2:6" x14ac:dyDescent="0.25">
      <c r="B139" s="15">
        <v>126</v>
      </c>
      <c r="C139" s="16"/>
      <c r="D139" s="16"/>
      <c r="E139" s="16"/>
      <c r="F139" s="17"/>
    </row>
    <row r="140" spans="2:6" x14ac:dyDescent="0.25">
      <c r="B140" s="15">
        <v>127</v>
      </c>
      <c r="C140" s="16"/>
      <c r="D140" s="16"/>
      <c r="E140" s="16"/>
      <c r="F140" s="17"/>
    </row>
    <row r="141" spans="2:6" x14ac:dyDescent="0.25">
      <c r="B141" s="15">
        <v>128</v>
      </c>
      <c r="C141" s="16"/>
      <c r="D141" s="16"/>
      <c r="E141" s="16"/>
      <c r="F141" s="17"/>
    </row>
    <row r="142" spans="2:6" x14ac:dyDescent="0.25">
      <c r="B142" s="15">
        <v>129</v>
      </c>
      <c r="C142" s="16"/>
      <c r="D142" s="16"/>
      <c r="E142" s="16"/>
      <c r="F142" s="17"/>
    </row>
    <row r="143" spans="2:6" x14ac:dyDescent="0.25">
      <c r="B143" s="15">
        <v>130</v>
      </c>
      <c r="C143" s="16"/>
      <c r="D143" s="16"/>
      <c r="E143" s="16"/>
      <c r="F143" s="17"/>
    </row>
    <row r="144" spans="2:6" x14ac:dyDescent="0.25">
      <c r="B144" s="15">
        <v>131</v>
      </c>
      <c r="C144" s="16"/>
      <c r="D144" s="16"/>
      <c r="E144" s="16"/>
      <c r="F144" s="17"/>
    </row>
    <row r="145" spans="2:6" x14ac:dyDescent="0.25">
      <c r="B145" s="15">
        <v>132</v>
      </c>
      <c r="C145" s="16"/>
      <c r="D145" s="16"/>
      <c r="E145" s="16"/>
      <c r="F145" s="17"/>
    </row>
    <row r="146" spans="2:6" x14ac:dyDescent="0.25">
      <c r="B146" s="15">
        <v>133</v>
      </c>
      <c r="C146" s="16"/>
      <c r="D146" s="16"/>
      <c r="E146" s="16"/>
      <c r="F146" s="17"/>
    </row>
    <row r="147" spans="2:6" x14ac:dyDescent="0.25">
      <c r="B147" s="15">
        <v>134</v>
      </c>
      <c r="C147" s="16"/>
      <c r="D147" s="16"/>
      <c r="E147" s="16"/>
      <c r="F147" s="17"/>
    </row>
    <row r="148" spans="2:6" x14ac:dyDescent="0.25">
      <c r="B148" s="15">
        <v>135</v>
      </c>
      <c r="C148" s="16"/>
      <c r="D148" s="16"/>
      <c r="E148" s="16"/>
      <c r="F148" s="17"/>
    </row>
    <row r="149" spans="2:6" x14ac:dyDescent="0.25">
      <c r="B149" s="15">
        <v>136</v>
      </c>
      <c r="C149" s="16"/>
      <c r="D149" s="16"/>
      <c r="E149" s="16"/>
      <c r="F149" s="17"/>
    </row>
    <row r="150" spans="2:6" x14ac:dyDescent="0.25">
      <c r="B150" s="15">
        <v>137</v>
      </c>
      <c r="C150" s="16"/>
      <c r="D150" s="16"/>
      <c r="E150" s="16"/>
      <c r="F150" s="17"/>
    </row>
    <row r="151" spans="2:6" x14ac:dyDescent="0.25">
      <c r="B151" s="15">
        <v>138</v>
      </c>
      <c r="C151" s="16"/>
      <c r="D151" s="16"/>
      <c r="E151" s="16"/>
      <c r="F151" s="17"/>
    </row>
    <row r="152" spans="2:6" x14ac:dyDescent="0.25">
      <c r="B152" s="15">
        <v>139</v>
      </c>
      <c r="C152" s="16"/>
      <c r="D152" s="16"/>
      <c r="E152" s="16"/>
      <c r="F152" s="17"/>
    </row>
    <row r="153" spans="2:6" x14ac:dyDescent="0.25">
      <c r="B153" s="15">
        <v>140</v>
      </c>
      <c r="C153" s="16"/>
      <c r="D153" s="16"/>
      <c r="E153" s="16"/>
      <c r="F153" s="17"/>
    </row>
    <row r="154" spans="2:6" x14ac:dyDescent="0.25">
      <c r="B154" s="15">
        <v>141</v>
      </c>
      <c r="C154" s="16"/>
      <c r="D154" s="16"/>
      <c r="E154" s="16"/>
      <c r="F154" s="17"/>
    </row>
    <row r="155" spans="2:6" x14ac:dyDescent="0.25">
      <c r="B155" s="15">
        <v>142</v>
      </c>
      <c r="C155" s="16"/>
      <c r="D155" s="16"/>
      <c r="E155" s="16"/>
      <c r="F155" s="17"/>
    </row>
    <row r="156" spans="2:6" x14ac:dyDescent="0.25">
      <c r="B156" s="15">
        <v>143</v>
      </c>
      <c r="C156" s="16"/>
      <c r="D156" s="16"/>
      <c r="E156" s="16"/>
      <c r="F156" s="17"/>
    </row>
    <row r="157" spans="2:6" x14ac:dyDescent="0.25">
      <c r="B157" s="15">
        <v>144</v>
      </c>
      <c r="C157" s="16"/>
      <c r="D157" s="16"/>
      <c r="E157" s="16"/>
      <c r="F157" s="17"/>
    </row>
    <row r="158" spans="2:6" x14ac:dyDescent="0.25">
      <c r="B158" s="15">
        <v>145</v>
      </c>
      <c r="C158" s="16"/>
      <c r="D158" s="16"/>
      <c r="E158" s="16"/>
      <c r="F158" s="17"/>
    </row>
    <row r="159" spans="2:6" x14ac:dyDescent="0.25">
      <c r="B159" s="15">
        <v>146</v>
      </c>
      <c r="C159" s="16"/>
      <c r="D159" s="16"/>
      <c r="E159" s="16"/>
      <c r="F159" s="17"/>
    </row>
    <row r="160" spans="2:6" x14ac:dyDescent="0.25">
      <c r="B160" s="15">
        <v>147</v>
      </c>
      <c r="C160" s="16"/>
      <c r="D160" s="16"/>
      <c r="E160" s="16"/>
      <c r="F160" s="17"/>
    </row>
    <row r="161" spans="2:6" x14ac:dyDescent="0.25">
      <c r="B161" s="15">
        <v>148</v>
      </c>
      <c r="C161" s="16"/>
      <c r="D161" s="16"/>
      <c r="E161" s="16"/>
      <c r="F161" s="17"/>
    </row>
    <row r="162" spans="2:6" x14ac:dyDescent="0.25">
      <c r="B162" s="15">
        <v>149</v>
      </c>
      <c r="C162" s="16"/>
      <c r="D162" s="16"/>
      <c r="E162" s="16"/>
      <c r="F162" s="17"/>
    </row>
    <row r="163" spans="2:6" x14ac:dyDescent="0.25">
      <c r="B163" s="15">
        <v>150</v>
      </c>
      <c r="C163" s="16"/>
      <c r="D163" s="16"/>
      <c r="E163" s="16"/>
      <c r="F163" s="17"/>
    </row>
    <row r="164" spans="2:6" x14ac:dyDescent="0.25">
      <c r="B164" s="15">
        <v>151</v>
      </c>
      <c r="C164" s="16"/>
      <c r="D164" s="16"/>
      <c r="E164" s="16"/>
      <c r="F164" s="17"/>
    </row>
    <row r="165" spans="2:6" x14ac:dyDescent="0.25">
      <c r="B165" s="15">
        <v>152</v>
      </c>
      <c r="C165" s="16"/>
      <c r="D165" s="16"/>
      <c r="E165" s="16"/>
      <c r="F165" s="17"/>
    </row>
    <row r="166" spans="2:6" x14ac:dyDescent="0.25">
      <c r="B166" s="15">
        <v>153</v>
      </c>
      <c r="C166" s="16"/>
      <c r="D166" s="16"/>
      <c r="E166" s="16"/>
      <c r="F166" s="17"/>
    </row>
    <row r="167" spans="2:6" x14ac:dyDescent="0.25">
      <c r="B167" s="15">
        <v>154</v>
      </c>
      <c r="C167" s="16"/>
      <c r="D167" s="16"/>
      <c r="E167" s="16"/>
      <c r="F167" s="17"/>
    </row>
    <row r="168" spans="2:6" x14ac:dyDescent="0.25">
      <c r="B168" s="15">
        <v>155</v>
      </c>
      <c r="C168" s="16"/>
      <c r="D168" s="16"/>
      <c r="E168" s="16"/>
      <c r="F168" s="17"/>
    </row>
    <row r="169" spans="2:6" x14ac:dyDescent="0.25">
      <c r="B169" s="15">
        <v>156</v>
      </c>
      <c r="C169" s="16"/>
      <c r="D169" s="16"/>
      <c r="E169" s="16"/>
      <c r="F169" s="17"/>
    </row>
    <row r="170" spans="2:6" x14ac:dyDescent="0.25">
      <c r="B170" s="15">
        <v>157</v>
      </c>
      <c r="C170" s="16"/>
      <c r="D170" s="16"/>
      <c r="E170" s="16"/>
      <c r="F170" s="17"/>
    </row>
    <row r="171" spans="2:6" x14ac:dyDescent="0.25">
      <c r="B171" s="15">
        <v>158</v>
      </c>
      <c r="C171" s="16"/>
      <c r="D171" s="16"/>
      <c r="E171" s="16"/>
      <c r="F171" s="17"/>
    </row>
    <row r="172" spans="2:6" x14ac:dyDescent="0.25">
      <c r="B172" s="15">
        <v>159</v>
      </c>
      <c r="C172" s="16"/>
      <c r="D172" s="16"/>
      <c r="E172" s="16"/>
      <c r="F172" s="17"/>
    </row>
    <row r="173" spans="2:6" x14ac:dyDescent="0.25">
      <c r="B173" s="15">
        <v>160</v>
      </c>
      <c r="C173" s="16"/>
      <c r="D173" s="16"/>
      <c r="E173" s="16"/>
      <c r="F173" s="17"/>
    </row>
    <row r="174" spans="2:6" x14ac:dyDescent="0.25">
      <c r="B174" s="15">
        <v>161</v>
      </c>
      <c r="C174" s="16"/>
      <c r="D174" s="16"/>
      <c r="E174" s="16"/>
      <c r="F174" s="17"/>
    </row>
    <row r="175" spans="2:6" x14ac:dyDescent="0.25">
      <c r="B175" s="15">
        <v>162</v>
      </c>
      <c r="C175" s="16"/>
      <c r="D175" s="16"/>
      <c r="E175" s="16"/>
      <c r="F175" s="17"/>
    </row>
    <row r="176" spans="2:6" x14ac:dyDescent="0.25">
      <c r="B176" s="15">
        <v>163</v>
      </c>
      <c r="C176" s="16"/>
      <c r="D176" s="16"/>
      <c r="E176" s="16"/>
      <c r="F176" s="17"/>
    </row>
    <row r="177" spans="2:6" x14ac:dyDescent="0.25">
      <c r="B177" s="15">
        <v>164</v>
      </c>
      <c r="C177" s="16"/>
      <c r="D177" s="16"/>
      <c r="E177" s="16"/>
      <c r="F177" s="17"/>
    </row>
    <row r="178" spans="2:6" x14ac:dyDescent="0.25">
      <c r="B178" s="15">
        <v>165</v>
      </c>
      <c r="C178" s="16"/>
      <c r="D178" s="16"/>
      <c r="E178" s="16"/>
      <c r="F178" s="17"/>
    </row>
    <row r="179" spans="2:6" x14ac:dyDescent="0.25">
      <c r="B179" s="15">
        <v>166</v>
      </c>
      <c r="C179" s="16"/>
      <c r="D179" s="16"/>
      <c r="E179" s="16"/>
      <c r="F179" s="17"/>
    </row>
    <row r="180" spans="2:6" x14ac:dyDescent="0.25">
      <c r="B180" s="15">
        <v>167</v>
      </c>
      <c r="C180" s="16"/>
      <c r="D180" s="16"/>
      <c r="E180" s="16"/>
      <c r="F180" s="17"/>
    </row>
    <row r="181" spans="2:6" x14ac:dyDescent="0.25">
      <c r="B181" s="15">
        <v>168</v>
      </c>
      <c r="C181" s="16"/>
      <c r="D181" s="16"/>
      <c r="E181" s="16"/>
      <c r="F181" s="17"/>
    </row>
    <row r="182" spans="2:6" x14ac:dyDescent="0.25">
      <c r="B182" s="15">
        <v>169</v>
      </c>
      <c r="C182" s="16"/>
      <c r="D182" s="16"/>
      <c r="E182" s="16"/>
      <c r="F182" s="17"/>
    </row>
    <row r="183" spans="2:6" x14ac:dyDescent="0.25">
      <c r="B183" s="15">
        <v>170</v>
      </c>
      <c r="C183" s="16"/>
      <c r="D183" s="16"/>
      <c r="E183" s="16"/>
      <c r="F183" s="17"/>
    </row>
    <row r="184" spans="2:6" x14ac:dyDescent="0.25">
      <c r="B184" s="15">
        <v>171</v>
      </c>
      <c r="C184" s="16"/>
      <c r="D184" s="16"/>
      <c r="E184" s="16"/>
      <c r="F184" s="17"/>
    </row>
    <row r="185" spans="2:6" x14ac:dyDescent="0.25">
      <c r="B185" s="15">
        <v>172</v>
      </c>
      <c r="C185" s="16"/>
      <c r="D185" s="16"/>
      <c r="E185" s="16"/>
      <c r="F185" s="17"/>
    </row>
    <row r="186" spans="2:6" x14ac:dyDescent="0.25">
      <c r="B186" s="15">
        <v>173</v>
      </c>
      <c r="C186" s="16"/>
      <c r="D186" s="16"/>
      <c r="E186" s="16"/>
      <c r="F186" s="17"/>
    </row>
    <row r="187" spans="2:6" x14ac:dyDescent="0.25">
      <c r="B187" s="15">
        <v>174</v>
      </c>
      <c r="C187" s="16"/>
      <c r="D187" s="16"/>
      <c r="E187" s="16"/>
      <c r="F187" s="17"/>
    </row>
    <row r="188" spans="2:6" x14ac:dyDescent="0.25">
      <c r="B188" s="15">
        <v>175</v>
      </c>
      <c r="C188" s="16"/>
      <c r="D188" s="16"/>
      <c r="E188" s="16"/>
      <c r="F188" s="17"/>
    </row>
    <row r="189" spans="2:6" x14ac:dyDescent="0.25">
      <c r="B189" s="15">
        <v>176</v>
      </c>
      <c r="C189" s="16"/>
      <c r="D189" s="16"/>
      <c r="E189" s="16"/>
      <c r="F189" s="17"/>
    </row>
    <row r="190" spans="2:6" x14ac:dyDescent="0.25">
      <c r="B190" s="15">
        <v>177</v>
      </c>
      <c r="C190" s="16"/>
      <c r="D190" s="16"/>
      <c r="E190" s="16"/>
      <c r="F190" s="17"/>
    </row>
    <row r="191" spans="2:6" x14ac:dyDescent="0.25">
      <c r="B191" s="15">
        <v>178</v>
      </c>
      <c r="C191" s="16"/>
      <c r="D191" s="16"/>
      <c r="E191" s="16"/>
      <c r="F191" s="17"/>
    </row>
    <row r="192" spans="2:6" x14ac:dyDescent="0.25">
      <c r="B192" s="15">
        <v>179</v>
      </c>
      <c r="C192" s="16"/>
      <c r="D192" s="16"/>
      <c r="E192" s="16"/>
      <c r="F192" s="17"/>
    </row>
    <row r="193" spans="2:6" x14ac:dyDescent="0.25">
      <c r="B193" s="15">
        <v>180</v>
      </c>
      <c r="C193" s="16"/>
      <c r="D193" s="16"/>
      <c r="E193" s="16"/>
      <c r="F193" s="17"/>
    </row>
    <row r="194" spans="2:6" x14ac:dyDescent="0.25">
      <c r="B194" s="15">
        <v>181</v>
      </c>
      <c r="C194" s="16"/>
      <c r="D194" s="16"/>
      <c r="E194" s="16"/>
      <c r="F194" s="17"/>
    </row>
    <row r="195" spans="2:6" x14ac:dyDescent="0.25">
      <c r="B195" s="15">
        <v>182</v>
      </c>
      <c r="C195" s="16"/>
      <c r="D195" s="16"/>
      <c r="E195" s="16"/>
      <c r="F195" s="17"/>
    </row>
    <row r="196" spans="2:6" x14ac:dyDescent="0.25">
      <c r="B196" s="15">
        <v>183</v>
      </c>
      <c r="C196" s="16"/>
      <c r="D196" s="16"/>
      <c r="E196" s="16"/>
      <c r="F196" s="17"/>
    </row>
    <row r="197" spans="2:6" x14ac:dyDescent="0.25">
      <c r="B197" s="15">
        <v>184</v>
      </c>
      <c r="C197" s="16"/>
      <c r="D197" s="16"/>
      <c r="E197" s="16"/>
      <c r="F197" s="17"/>
    </row>
    <row r="198" spans="2:6" x14ac:dyDescent="0.25">
      <c r="B198" s="15">
        <v>185</v>
      </c>
      <c r="C198" s="16"/>
      <c r="D198" s="16"/>
      <c r="E198" s="16"/>
      <c r="F198" s="17"/>
    </row>
    <row r="199" spans="2:6" x14ac:dyDescent="0.25">
      <c r="B199" s="15">
        <v>186</v>
      </c>
      <c r="C199" s="16"/>
      <c r="D199" s="16"/>
      <c r="E199" s="16"/>
      <c r="F199" s="17"/>
    </row>
    <row r="200" spans="2:6" x14ac:dyDescent="0.25">
      <c r="B200" s="15">
        <v>187</v>
      </c>
      <c r="C200" s="16"/>
      <c r="D200" s="16"/>
      <c r="E200" s="16"/>
      <c r="F200" s="17"/>
    </row>
    <row r="201" spans="2:6" x14ac:dyDescent="0.25">
      <c r="B201" s="15">
        <v>188</v>
      </c>
      <c r="C201" s="16"/>
      <c r="D201" s="16"/>
      <c r="E201" s="16"/>
      <c r="F201" s="17"/>
    </row>
    <row r="202" spans="2:6" x14ac:dyDescent="0.25">
      <c r="B202" s="15">
        <v>189</v>
      </c>
      <c r="C202" s="16"/>
      <c r="D202" s="16"/>
      <c r="E202" s="16"/>
      <c r="F202" s="17"/>
    </row>
    <row r="203" spans="2:6" x14ac:dyDescent="0.25">
      <c r="B203" s="15">
        <v>190</v>
      </c>
      <c r="C203" s="16"/>
      <c r="D203" s="16"/>
      <c r="E203" s="16"/>
      <c r="F203" s="17"/>
    </row>
    <row r="204" spans="2:6" x14ac:dyDescent="0.25">
      <c r="B204" s="15">
        <v>191</v>
      </c>
      <c r="C204" s="16"/>
      <c r="D204" s="16"/>
      <c r="E204" s="16"/>
      <c r="F204" s="17"/>
    </row>
    <row r="205" spans="2:6" x14ac:dyDescent="0.25">
      <c r="B205" s="15">
        <v>192</v>
      </c>
      <c r="C205" s="16"/>
      <c r="D205" s="16"/>
      <c r="E205" s="16"/>
      <c r="F205" s="17"/>
    </row>
    <row r="206" spans="2:6" x14ac:dyDescent="0.25">
      <c r="B206" s="15">
        <v>193</v>
      </c>
      <c r="C206" s="16"/>
      <c r="D206" s="16"/>
      <c r="E206" s="16"/>
      <c r="F206" s="17"/>
    </row>
    <row r="207" spans="2:6" x14ac:dyDescent="0.25">
      <c r="B207" s="15">
        <v>194</v>
      </c>
      <c r="C207" s="16"/>
      <c r="D207" s="16"/>
      <c r="E207" s="16"/>
      <c r="F207" s="17"/>
    </row>
    <row r="208" spans="2:6" x14ac:dyDescent="0.25">
      <c r="B208" s="15">
        <v>195</v>
      </c>
      <c r="C208" s="16"/>
      <c r="D208" s="16"/>
      <c r="E208" s="16"/>
      <c r="F208" s="17"/>
    </row>
    <row r="209" spans="2:6" x14ac:dyDescent="0.25">
      <c r="B209" s="15">
        <v>196</v>
      </c>
      <c r="C209" s="16"/>
      <c r="D209" s="16"/>
      <c r="E209" s="16"/>
      <c r="F209" s="17"/>
    </row>
    <row r="210" spans="2:6" x14ac:dyDescent="0.25">
      <c r="B210" s="15">
        <v>197</v>
      </c>
      <c r="C210" s="16"/>
      <c r="D210" s="16"/>
      <c r="E210" s="16"/>
      <c r="F210" s="17"/>
    </row>
    <row r="211" spans="2:6" x14ac:dyDescent="0.25">
      <c r="B211" s="15">
        <v>198</v>
      </c>
      <c r="C211" s="16"/>
      <c r="D211" s="16"/>
      <c r="E211" s="16"/>
      <c r="F211" s="17"/>
    </row>
    <row r="212" spans="2:6" x14ac:dyDescent="0.25">
      <c r="B212" s="15">
        <v>199</v>
      </c>
      <c r="C212" s="16"/>
      <c r="D212" s="16"/>
      <c r="E212" s="16"/>
      <c r="F212" s="17"/>
    </row>
    <row r="213" spans="2:6" ht="15.75" thickBot="1" x14ac:dyDescent="0.3">
      <c r="B213" s="18">
        <v>200</v>
      </c>
      <c r="C213" s="19"/>
      <c r="D213" s="19"/>
      <c r="E213" s="19"/>
      <c r="F213" s="20"/>
    </row>
  </sheetData>
  <sheetProtection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K28" sqref="K28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10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2" spans="1:9" x14ac:dyDescent="0.25">
      <c r="A12" s="5" t="s">
        <v>4</v>
      </c>
      <c r="B12" s="5"/>
      <c r="C12" s="6"/>
      <c r="D12" s="7"/>
      <c r="E12" s="7"/>
      <c r="F12" s="7"/>
      <c r="G12" s="7"/>
      <c r="H12" s="7"/>
      <c r="I12" s="8"/>
    </row>
  </sheetData>
  <sheetProtection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I22" sqref="I22"/>
    </sheetView>
  </sheetViews>
  <sheetFormatPr defaultRowHeight="15" x14ac:dyDescent="0.25"/>
  <cols>
    <col min="1" max="16384" width="9.140625" style="1"/>
  </cols>
  <sheetData>
    <row r="1" spans="1:9" x14ac:dyDescent="0.25">
      <c r="A1" s="9" t="s">
        <v>11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x14ac:dyDescent="0.25">
      <c r="A8" s="9"/>
      <c r="B8" s="9"/>
      <c r="C8" s="9"/>
      <c r="D8" s="9"/>
      <c r="E8" s="9"/>
      <c r="F8" s="9"/>
      <c r="G8" s="9"/>
      <c r="H8" s="9"/>
      <c r="I8" s="9"/>
    </row>
    <row r="9" spans="1:9" x14ac:dyDescent="0.25">
      <c r="A9" s="9"/>
      <c r="B9" s="9"/>
      <c r="C9" s="9"/>
      <c r="D9" s="9"/>
      <c r="E9" s="9"/>
      <c r="F9" s="9"/>
      <c r="G9" s="9"/>
      <c r="H9" s="9"/>
      <c r="I9" s="9"/>
    </row>
    <row r="10" spans="1:9" x14ac:dyDescent="0.25">
      <c r="A10" s="9"/>
      <c r="B10" s="9"/>
      <c r="C10" s="9"/>
      <c r="D10" s="9"/>
      <c r="E10" s="9"/>
      <c r="F10" s="9"/>
      <c r="G10" s="9"/>
      <c r="H10" s="9"/>
      <c r="I10" s="9"/>
    </row>
    <row r="13" spans="1:9" x14ac:dyDescent="0.25">
      <c r="E13" s="2"/>
    </row>
    <row r="14" spans="1:9" x14ac:dyDescent="0.25">
      <c r="E14" s="2"/>
    </row>
  </sheetData>
  <sheetProtection algorithmName="SHA-512" hashValue="cCDC0+wykVxSnK99eYKTfB2rmmJyn2BFitZJMp2ZWDryIRpaPyOgFhZV9ZX9ucvQlWkmaYFo7wT66xWZZwHUrA==" saltValue="btPvA6mNxjgHNj1g61DylA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Prova</vt:lpstr>
      <vt:lpstr>QUESTÃO 1</vt:lpstr>
      <vt:lpstr>QUESTÃO 2</vt:lpstr>
      <vt:lpstr>QUESTÃO 3</vt:lpstr>
      <vt:lpstr>QUESTÃO 4</vt:lpstr>
      <vt:lpstr>QUESTÃO 5</vt:lpstr>
      <vt:lpstr>QUESTÃO 6</vt:lpstr>
      <vt:lpstr>QUESTÃO 7</vt:lpstr>
      <vt:lpstr>QUESTÃO 8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Antonio de Melo Pereira</dc:creator>
  <cp:lastModifiedBy>Jorge Lucas Mariano Custódio</cp:lastModifiedBy>
  <dcterms:created xsi:type="dcterms:W3CDTF">2018-09-27T18:11:09Z</dcterms:created>
  <dcterms:modified xsi:type="dcterms:W3CDTF">2018-09-28T13:52:13Z</dcterms:modified>
</cp:coreProperties>
</file>