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45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1570" windowHeight="8085" activeTab="2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F16" i="5"/>
  <c r="F13" i="5"/>
  <c r="F16" i="9"/>
  <c r="F15" i="4"/>
  <c r="D16" i="9"/>
</calcChain>
</file>

<file path=xl/sharedStrings.xml><?xml version="1.0" encoding="utf-8"?>
<sst xmlns="http://schemas.openxmlformats.org/spreadsheetml/2006/main" count="37" uniqueCount="27">
  <si>
    <t>PROVA DE MATEMÁTICA FINANCEIRA - III BIMESTRE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</si>
  <si>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</si>
  <si>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</si>
  <si>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</si>
  <si>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</si>
  <si>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</si>
  <si>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</si>
  <si>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</si>
  <si>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</si>
  <si>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</si>
  <si>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</si>
  <si>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ALUNOS: ABIDIEL ELOÍ, JOSÉ PAULO</t>
  </si>
  <si>
    <t>i</t>
  </si>
  <si>
    <t>n</t>
  </si>
  <si>
    <t>meses</t>
  </si>
  <si>
    <t>VF</t>
  </si>
  <si>
    <t xml:space="preserve">VP= </t>
  </si>
  <si>
    <t>i1</t>
  </si>
  <si>
    <t>i2</t>
  </si>
  <si>
    <t>taxa</t>
  </si>
  <si>
    <t>VP</t>
  </si>
  <si>
    <t>resposta</t>
  </si>
  <si>
    <t>Seria melhor ele ter investido na taxa de 4,5% a.a, pois rendeu mais que esse outro investimento.</t>
  </si>
  <si>
    <t>a.m</t>
  </si>
  <si>
    <t>1º resposta</t>
  </si>
  <si>
    <t>respostas</t>
  </si>
  <si>
    <t>Sim, terá a quantia para pagar a Gleiferson.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</si>
</sst>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:I3"/>
    </sheetView>
  </sheetViews>
  <sheetFormatPr defaultRowHeight="15" x14ac:dyDescent="0.25"/>
  <sheetData>
    <row r="1" spans="1:9" ht="16.5" thickTop="1" thickBot="1" x14ac:dyDescent="0.3">
      <c r="A1" s="3" t="s">
        <v>1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6"/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60" zoomScaleNormal="160" workbookViewId="0">
      <selection activeCell="F15" sqref="F1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2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3</v>
      </c>
      <c r="B12" s="7"/>
      <c r="C12" s="7"/>
      <c r="D12" s="7"/>
      <c r="E12" s="7"/>
      <c r="F12" s="7"/>
      <c r="G12" s="7"/>
      <c r="H12" s="7"/>
      <c r="I12" s="8"/>
    </row>
    <row r="15" spans="1:9" x14ac:dyDescent="0.25">
      <c r="B15" s="1" t="s">
        <v>17</v>
      </c>
      <c r="C15" s="1">
        <v>0.25</v>
      </c>
    </row>
    <row r="16" spans="1:9" x14ac:dyDescent="0.25">
      <c r="B16" s="1" t="s">
        <v>18</v>
      </c>
      <c r="C16" s="1">
        <v>0.5</v>
      </c>
    </row>
    <row r="17" spans="2:3" x14ac:dyDescent="0.25">
      <c r="B17" s="1" t="s">
        <v>19</v>
      </c>
      <c r="C17" s="1">
        <v>7.0000000000000007E-2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2" sqref="C12:I12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3</v>
      </c>
      <c r="B12" s="5"/>
      <c r="C12" s="10" t="s">
        <v>26</v>
      </c>
      <c r="D12" s="11"/>
      <c r="E12" s="11"/>
      <c r="F12" s="11"/>
      <c r="G12" s="11"/>
      <c r="H12" s="11"/>
      <c r="I12" s="12"/>
    </row>
    <row r="15" spans="1:9" x14ac:dyDescent="0.25">
      <c r="B15" s="1" t="s">
        <v>20</v>
      </c>
      <c r="C15" s="1">
        <v>5000</v>
      </c>
      <c r="E15" s="1" t="s">
        <v>25</v>
      </c>
    </row>
    <row r="16" spans="1:9" x14ac:dyDescent="0.25">
      <c r="B16" s="1" t="s">
        <v>13</v>
      </c>
      <c r="C16" s="1">
        <v>14</v>
      </c>
      <c r="E16" s="1">
        <f>C15*(1+C17*C16)</f>
        <v>11299.999999999998</v>
      </c>
    </row>
    <row r="17" spans="2:4" x14ac:dyDescent="0.25">
      <c r="B17" s="1" t="s">
        <v>12</v>
      </c>
      <c r="C17" s="1">
        <v>0.09</v>
      </c>
    </row>
    <row r="18" spans="2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9" sqref="C19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4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3</v>
      </c>
      <c r="B12" s="5"/>
      <c r="C12" s="6" t="s">
        <v>22</v>
      </c>
      <c r="D12" s="7"/>
      <c r="E12" s="7"/>
      <c r="F12" s="7"/>
      <c r="G12" s="7"/>
      <c r="H12" s="7"/>
      <c r="I12" s="8"/>
    </row>
    <row r="14" spans="1:9" x14ac:dyDescent="0.25">
      <c r="F14" s="1" t="s">
        <v>21</v>
      </c>
    </row>
    <row r="15" spans="1:9" x14ac:dyDescent="0.25">
      <c r="C15" s="1" t="s">
        <v>20</v>
      </c>
      <c r="D15" s="1">
        <v>50000</v>
      </c>
      <c r="F15" s="1">
        <f>D15*(1+D16)^1</f>
        <v>52250</v>
      </c>
    </row>
    <row r="16" spans="1:9" x14ac:dyDescent="0.25">
      <c r="C16" s="1" t="s">
        <v>12</v>
      </c>
      <c r="D16" s="1">
        <v>4.4999999999999998E-2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6" sqref="F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C12" s="1" t="s">
        <v>20</v>
      </c>
      <c r="D12" s="1">
        <v>10000</v>
      </c>
      <c r="F12" s="1" t="s">
        <v>24</v>
      </c>
    </row>
    <row r="13" spans="1:9" x14ac:dyDescent="0.25">
      <c r="C13" s="1" t="s">
        <v>12</v>
      </c>
      <c r="D13" s="1">
        <v>0.03</v>
      </c>
      <c r="E13" s="1" t="s">
        <v>23</v>
      </c>
      <c r="F13" s="1">
        <f>D12*((1+D13)^6)*(1+(15/30)*D13)</f>
        <v>12119.630809769349</v>
      </c>
    </row>
    <row r="14" spans="1:9" x14ac:dyDescent="0.25">
      <c r="C14" s="1" t="s">
        <v>13</v>
      </c>
      <c r="D14" s="1">
        <v>6.5</v>
      </c>
    </row>
    <row r="16" spans="1:9" x14ac:dyDescent="0.25">
      <c r="F16" s="1">
        <f>F13/D14</f>
        <v>1864.5585861183613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3" zoomScale="244" zoomScaleNormal="244" workbookViewId="0">
      <selection activeCell="E17" sqref="E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8" sqref="C18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8" sqref="C18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3</v>
      </c>
      <c r="B12" s="5"/>
      <c r="C12" s="6"/>
      <c r="D12" s="7"/>
      <c r="E12" s="7"/>
      <c r="F12" s="7"/>
      <c r="G12" s="7"/>
      <c r="H12" s="7"/>
      <c r="I12" s="8"/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3" zoomScale="190" zoomScaleNormal="190" workbookViewId="0">
      <selection activeCell="G13" sqref="G1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C12" s="1" t="s">
        <v>12</v>
      </c>
      <c r="D12" s="1">
        <v>0.14000000000000001</v>
      </c>
    </row>
    <row r="13" spans="1:9" x14ac:dyDescent="0.25">
      <c r="C13" s="1" t="s">
        <v>13</v>
      </c>
      <c r="D13" s="1">
        <v>6</v>
      </c>
      <c r="E13" s="2" t="s">
        <v>14</v>
      </c>
    </row>
    <row r="14" spans="1:9" x14ac:dyDescent="0.25">
      <c r="C14" s="1" t="s">
        <v>15</v>
      </c>
      <c r="D14" s="1">
        <v>400</v>
      </c>
      <c r="E14" s="2"/>
    </row>
    <row r="16" spans="1:9" x14ac:dyDescent="0.25">
      <c r="C16" s="1" t="s">
        <v>16</v>
      </c>
      <c r="D16" s="1">
        <f>((D14*D12/(1+D12)^D13)-1*(1+D12))</f>
        <v>24.372846670306714</v>
      </c>
      <c r="F16" s="1">
        <f>(D14*D12)/(1-(1+D12)^-D13)*(1+D12)</f>
        <v>117.26381801996753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José Paulo Silva Alves</cp:lastModifiedBy>
  <dcterms:created xsi:type="dcterms:W3CDTF">2018-09-27T18:11:09Z</dcterms:created>
  <dcterms:modified xsi:type="dcterms:W3CDTF">2018-09-28T13:48:36Z</dcterms:modified>
</cp:coreProperties>
</file>