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61201100014\Downloads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28800" windowHeight="12330" activeTab="2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5" l="1"/>
  <c r="B16" i="5"/>
  <c r="B14" i="5"/>
  <c r="B14" i="6"/>
  <c r="B11" i="6"/>
  <c r="B14" i="9"/>
  <c r="B17" i="3"/>
  <c r="B17" i="4"/>
</calcChain>
</file>

<file path=xl/sharedStrings.xml><?xml version="1.0" encoding="utf-8"?>
<sst xmlns="http://schemas.openxmlformats.org/spreadsheetml/2006/main" count="46" uniqueCount="29">
  <si>
    <t>PROVA DE MATEMÁTICA FINANCEIRA - III BIMESTRE</t>
  </si>
  <si>
    <t>ALUNOS: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</si>
  <si>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</si>
  <si>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</si>
  <si>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</si>
  <si>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</si>
  <si>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</si>
  <si>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</si>
  <si>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</si>
  <si>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</si>
  <si>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</si>
  <si>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</si>
  <si>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>Jhonathas De Medeiros Santos</t>
  </si>
  <si>
    <t>VF1</t>
  </si>
  <si>
    <t>VP</t>
  </si>
  <si>
    <t>N (Mês)</t>
  </si>
  <si>
    <t>I (Mês)</t>
  </si>
  <si>
    <t xml:space="preserve">Resposta </t>
  </si>
  <si>
    <t>VF</t>
  </si>
  <si>
    <t>I (Ano)</t>
  </si>
  <si>
    <t>VF2</t>
  </si>
  <si>
    <t>N (Ano)</t>
  </si>
  <si>
    <t>Se ele tivesse Investido na poupança teria obtido um valor bem mais vantajoso.</t>
  </si>
  <si>
    <t>Sim, ao final de 14 meses ele consegue mais de 5000,00</t>
  </si>
  <si>
    <t>N (mês)</t>
  </si>
  <si>
    <t>N (Dias)</t>
  </si>
  <si>
    <t>I (mês)</t>
  </si>
  <si>
    <t xml:space="preserve">Abatimento </t>
  </si>
  <si>
    <t>Poorcentagem do 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</si>
</sst>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  <xf numFmtId="9" fontId="0" fillId="0" borderId="0" xfId="0" applyNumberFormat="1" applyProtection="1">
      <protection locked="0"/>
    </xf>
    <xf numFmtId="8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5" sqref="A5:I5"/>
    </sheetView>
  </sheetViews>
  <sheetFormatPr defaultRowHeight="15" x14ac:dyDescent="0.25"/>
  <sheetData>
    <row r="1" spans="1:9" ht="16.5" thickTop="1" thickBot="1" x14ac:dyDescent="0.3">
      <c r="A1" s="3" t="s">
        <v>2</v>
      </c>
      <c r="B1" s="3"/>
      <c r="C1" s="3"/>
      <c r="D1" s="3"/>
      <c r="E1" s="3"/>
      <c r="F1" s="3"/>
      <c r="G1" s="3"/>
      <c r="H1" s="3"/>
      <c r="I1" s="3"/>
    </row>
    <row r="2" spans="1:9" ht="16.5" thickTop="1" thickBot="1" x14ac:dyDescent="0.3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ht="15.75" thickTop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12</v>
      </c>
      <c r="B4" s="5"/>
      <c r="C4" s="5"/>
      <c r="D4" s="5"/>
      <c r="E4" s="5"/>
      <c r="F4" s="5"/>
      <c r="G4" s="5"/>
      <c r="H4" s="5"/>
      <c r="I4" s="5"/>
    </row>
    <row r="5" spans="1:9" x14ac:dyDescent="0.25">
      <c r="A5" s="6"/>
      <c r="B5" s="7"/>
      <c r="C5" s="7"/>
      <c r="D5" s="7"/>
      <c r="E5" s="7"/>
      <c r="F5" s="7"/>
      <c r="G5" s="7"/>
      <c r="H5" s="7"/>
      <c r="I5" s="8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15" sqref="B15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3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6" t="s">
        <v>4</v>
      </c>
      <c r="B12" s="7"/>
      <c r="C12" s="7"/>
      <c r="D12" s="7"/>
      <c r="E12" s="7"/>
      <c r="F12" s="7"/>
      <c r="G12" s="7"/>
      <c r="H12" s="7"/>
      <c r="I12" s="8"/>
    </row>
    <row r="13" spans="1:9" x14ac:dyDescent="0.25">
      <c r="A13" s="1" t="s">
        <v>28</v>
      </c>
      <c r="B13" s="13">
        <v>0.25</v>
      </c>
    </row>
    <row r="14" spans="1:9" x14ac:dyDescent="0.25">
      <c r="A14" s="1" t="s">
        <v>28</v>
      </c>
      <c r="B14" s="13">
        <v>0.5</v>
      </c>
    </row>
    <row r="15" spans="1:9" x14ac:dyDescent="0.25">
      <c r="A15" s="1" t="s">
        <v>26</v>
      </c>
    </row>
  </sheetData>
  <sheetProtection algorithmName="SHA-512" hashValue="DgKEEOB3grWu7LrXHs9NqcLfIDiu83t5Mvp0+0z3priAazUNzINJnyoMQkobyONUlDNWZlGUmu0FFfLPGPHaJQ==" saltValue="MfE4fJ2aPBaTHdpXkgV10A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12" sqref="C12:I12"/>
    </sheetView>
  </sheetViews>
  <sheetFormatPr defaultRowHeight="15" x14ac:dyDescent="0.25"/>
  <cols>
    <col min="1" max="2" width="9.140625" style="1"/>
    <col min="3" max="3" width="11.42578125" style="1" bestFit="1" customWidth="1"/>
    <col min="4" max="4" width="11.7109375" style="1" bestFit="1" customWidth="1"/>
    <col min="5" max="16384" width="9.140625" style="1"/>
  </cols>
  <sheetData>
    <row r="1" spans="1:9" x14ac:dyDescent="0.25">
      <c r="A1" s="9" t="s">
        <v>6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10" t="s">
        <v>23</v>
      </c>
      <c r="D12" s="11"/>
      <c r="E12" s="11"/>
      <c r="F12" s="11"/>
      <c r="G12" s="11"/>
      <c r="H12" s="11"/>
      <c r="I12" s="12"/>
    </row>
    <row r="13" spans="1:9" x14ac:dyDescent="0.25">
      <c r="A13" s="1" t="s">
        <v>13</v>
      </c>
      <c r="B13" s="1">
        <v>5000</v>
      </c>
    </row>
    <row r="14" spans="1:9" x14ac:dyDescent="0.25">
      <c r="A14" s="1" t="s">
        <v>14</v>
      </c>
      <c r="B14" s="1">
        <v>3000</v>
      </c>
    </row>
    <row r="15" spans="1:9" x14ac:dyDescent="0.25">
      <c r="A15" s="1" t="s">
        <v>15</v>
      </c>
      <c r="B15" s="1">
        <v>14</v>
      </c>
    </row>
    <row r="16" spans="1:9" x14ac:dyDescent="0.25">
      <c r="A16" s="1" t="s">
        <v>16</v>
      </c>
      <c r="B16" s="13">
        <v>0.09</v>
      </c>
    </row>
    <row r="17" spans="1:4" x14ac:dyDescent="0.25">
      <c r="A17" s="1" t="s">
        <v>17</v>
      </c>
      <c r="B17" s="1">
        <f>B14*(1+(B16*B15))</f>
        <v>6779.9999999999991</v>
      </c>
    </row>
    <row r="18" spans="1:4" x14ac:dyDescent="0.25">
      <c r="D18" s="2"/>
    </row>
  </sheetData>
  <sheetProtection algorithmName="SHA-512" hashValue="XMejeQLHbC/WLjyAUfLrbnkPsliFuuiIFRvMdn4qyeWYmCdvjrV7+0YgqNYqfIYlXI86UklZr2nNcBBHlGVp1g==" saltValue="1V40ewMY1KvwdX7pp3sJ1w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15" sqref="A15"/>
    </sheetView>
  </sheetViews>
  <sheetFormatPr defaultRowHeight="15" x14ac:dyDescent="0.25"/>
  <cols>
    <col min="1" max="1" width="9.140625" style="1"/>
    <col min="2" max="2" width="11.28515625" style="1" bestFit="1" customWidth="1"/>
    <col min="3" max="16384" width="9.140625" style="1"/>
  </cols>
  <sheetData>
    <row r="1" spans="1:9" x14ac:dyDescent="0.25">
      <c r="A1" s="9" t="s">
        <v>5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 t="s">
        <v>22</v>
      </c>
      <c r="D12" s="7"/>
      <c r="E12" s="7"/>
      <c r="F12" s="7"/>
      <c r="G12" s="7"/>
      <c r="H12" s="7"/>
      <c r="I12" s="8"/>
    </row>
    <row r="13" spans="1:9" x14ac:dyDescent="0.25">
      <c r="A13" s="1" t="s">
        <v>14</v>
      </c>
      <c r="B13" s="1">
        <v>50000</v>
      </c>
    </row>
    <row r="14" spans="1:9" x14ac:dyDescent="0.25">
      <c r="A14" s="1" t="s">
        <v>13</v>
      </c>
      <c r="B14" s="1">
        <v>50080</v>
      </c>
    </row>
    <row r="15" spans="1:9" x14ac:dyDescent="0.25">
      <c r="A15" s="1" t="s">
        <v>19</v>
      </c>
      <c r="B15" s="15">
        <v>4.4999999999999998E-2</v>
      </c>
    </row>
    <row r="16" spans="1:9" x14ac:dyDescent="0.25">
      <c r="A16" s="1" t="s">
        <v>21</v>
      </c>
      <c r="B16" s="1">
        <v>1</v>
      </c>
    </row>
    <row r="17" spans="1:2" x14ac:dyDescent="0.25">
      <c r="A17" s="1" t="s">
        <v>20</v>
      </c>
      <c r="B17" s="14">
        <f>FV(B15,B16,,-B13)</f>
        <v>52250</v>
      </c>
    </row>
  </sheetData>
  <sheetProtection algorithmName="SHA-512" hashValue="L6P8HkSYAmVWN+NjyRU65lgMex6PchUaIiZ3WI0/8TFMnBZVm/CzSqHW/ToidTP815jKO038D8Z61QziZwGu8w==" saltValue="amcQ/85sAK7jHbLNvkRKw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18" sqref="G18"/>
    </sheetView>
  </sheetViews>
  <sheetFormatPr defaultRowHeight="15" x14ac:dyDescent="0.25"/>
  <cols>
    <col min="1" max="1" width="9.140625" style="1"/>
    <col min="2" max="2" width="11.28515625" style="1" bestFit="1" customWidth="1"/>
    <col min="3" max="16384" width="9.140625" style="1"/>
  </cols>
  <sheetData>
    <row r="1" spans="1:9" x14ac:dyDescent="0.25">
      <c r="A1" s="9" t="s">
        <v>7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1" t="s">
        <v>18</v>
      </c>
      <c r="B11" s="1">
        <v>10000</v>
      </c>
    </row>
    <row r="12" spans="1:9" x14ac:dyDescent="0.25">
      <c r="A12" s="1" t="s">
        <v>24</v>
      </c>
      <c r="B12" s="1">
        <v>6.5</v>
      </c>
    </row>
    <row r="13" spans="1:9" x14ac:dyDescent="0.25">
      <c r="A13" s="1" t="s">
        <v>26</v>
      </c>
      <c r="B13" s="13">
        <v>0.03</v>
      </c>
    </row>
    <row r="14" spans="1:9" x14ac:dyDescent="0.25">
      <c r="A14" s="1" t="s">
        <v>14</v>
      </c>
      <c r="B14" s="14">
        <f>B11/((1+B13)^B12)*(1+(15/30)*B13)</f>
        <v>8375.757244837454</v>
      </c>
    </row>
    <row r="15" spans="1:9" x14ac:dyDescent="0.25">
      <c r="A15" s="1" t="s">
        <v>27</v>
      </c>
      <c r="B15" s="14">
        <v>8000</v>
      </c>
    </row>
    <row r="16" spans="1:9" x14ac:dyDescent="0.25">
      <c r="A16" s="1" t="s">
        <v>14</v>
      </c>
      <c r="B16" s="14">
        <f>B14-B15</f>
        <v>375.75724483745398</v>
      </c>
    </row>
    <row r="17" spans="1:2" x14ac:dyDescent="0.25">
      <c r="A17" s="1" t="s">
        <v>18</v>
      </c>
      <c r="B17" s="1">
        <f>B16*((1+B13)^B12)*(1+(15/30)*B13)</f>
        <v>462.18448821600077</v>
      </c>
    </row>
  </sheetData>
  <sheetProtection algorithmName="SHA-512" hashValue="tuuCEJRvoebWC66qpyrWklMsDNEmgmggy5zlW6pRc55ijWCSqAVFf42G1djI4KhD4let48YWm00D3SnyUFiUXw==" saltValue="nzjTA3gUXrajw/6BW4x9c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B12" sqref="B12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8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1" t="s">
        <v>25</v>
      </c>
      <c r="B11" s="1">
        <f>60/30</f>
        <v>2</v>
      </c>
    </row>
    <row r="12" spans="1:9" x14ac:dyDescent="0.25">
      <c r="A12" s="1" t="s">
        <v>16</v>
      </c>
      <c r="B12" s="15">
        <v>2.5000000000000001E-2</v>
      </c>
    </row>
    <row r="13" spans="1:9" x14ac:dyDescent="0.25">
      <c r="A13" s="1" t="s">
        <v>14</v>
      </c>
      <c r="B13" s="1">
        <v>20000</v>
      </c>
    </row>
    <row r="14" spans="1:9" x14ac:dyDescent="0.25">
      <c r="A14" s="1" t="s">
        <v>18</v>
      </c>
      <c r="B14" s="1">
        <f>B13/(1+(B12*B11))</f>
        <v>19047.619047619046</v>
      </c>
    </row>
  </sheetData>
  <sheetProtection algorithmName="SHA-512" hashValue="gTg+e/voGemUemPqke33N33u+7C5M2Kgo5B9JIAJEzRq0HIOBYiiItWogc9zmJ/T0z0nZ+wVVW6ARAHX2611ww==" saltValue="srOvA/ueoZMTqo2IMZl+tw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11" sqref="A11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9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</sheetData>
  <sheetProtection algorithmName="SHA-512" hashValue="Z1Fgbu2EM9wD4isCukq/+hRrZW+Vis8FkhkLOqzz3hrL2iLETRE/Pn9fHoPgFu9eckFOoIcdNg2qpmQpKfl7rQ==" saltValue="xKbVZkSlNXwRXqjKfL8VA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14" sqref="G14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/>
      <c r="D12" s="7"/>
      <c r="E12" s="7"/>
      <c r="F12" s="7"/>
      <c r="G12" s="7"/>
      <c r="H12" s="7"/>
      <c r="I12" s="8"/>
    </row>
  </sheetData>
  <sheetProtection algorithmName="SHA-512" hashValue="R20xK3yX+C8CHYhJSarGTVXK7FsT5lsf0Fype7/rBtf9+44m/46tBYZ5MHckPIIg2kCEmLMmmhulylERhoSVLA==" saltValue="e0jINMXiTOnR2To6OemLv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B14" sqref="B14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1" t="s">
        <v>14</v>
      </c>
      <c r="B11" s="1">
        <v>400</v>
      </c>
    </row>
    <row r="12" spans="1:9" x14ac:dyDescent="0.25">
      <c r="A12" s="1" t="s">
        <v>15</v>
      </c>
      <c r="B12" s="1">
        <v>6</v>
      </c>
    </row>
    <row r="13" spans="1:9" x14ac:dyDescent="0.25">
      <c r="A13" s="1" t="s">
        <v>16</v>
      </c>
      <c r="B13" s="15">
        <v>1.4E-2</v>
      </c>
      <c r="E13" s="2"/>
    </row>
    <row r="14" spans="1:9" x14ac:dyDescent="0.25">
      <c r="A14" s="14" t="s">
        <v>18</v>
      </c>
      <c r="B14" s="14">
        <f>PMT(B13,B12,-B11)</f>
        <v>69.97117562029969</v>
      </c>
      <c r="E14" s="2"/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Jhonathas de Medeiros Santos</cp:lastModifiedBy>
  <dcterms:created xsi:type="dcterms:W3CDTF">2018-09-27T18:11:09Z</dcterms:created>
  <dcterms:modified xsi:type="dcterms:W3CDTF">2018-09-28T13:38:46Z</dcterms:modified>
</cp:coreProperties>
</file>